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R:\KA-OK\13-DOKUMENTY_RAP\Spoluprace\Pracovni-skupina-AR\_podpurny-material\final\"/>
    </mc:Choice>
  </mc:AlternateContent>
  <xr:revisionPtr revIDLastSave="0" documentId="13_ncr:1_{20396ECC-3837-41D4-8936-F9681BD2F0B1}" xr6:coauthVersionLast="47" xr6:coauthVersionMax="47" xr10:uidLastSave="{00000000-0000-0000-0000-000000000000}"/>
  <workbookProtection workbookAlgorithmName="SHA-512" workbookHashValue="CcgNwjJAuzL2MKmbfJ9R5Be2oc1zKxgbvD5iZY3diVT8oG/iq8ffcHbVdLx3zVHKEEwluTBoR6gwIONsoOJp/w==" workbookSaltValue="xhI6sjo93JNA8o99SLcBvg==" workbookSpinCount="100000" lockStructure="1"/>
  <bookViews>
    <workbookView xWindow="-120" yWindow="-120" windowWidth="29040" windowHeight="15840" firstSheet="1" activeTab="11" xr2:uid="{00000000-000D-0000-FFFF-FFFF00000000}"/>
  </bookViews>
  <sheets>
    <sheet name="Verze" sheetId="42" r:id="rId1"/>
    <sheet name="Tabulky" sheetId="27" r:id="rId2"/>
    <sheet name="Matice dopadu" sheetId="22" r:id="rId3"/>
    <sheet name="Služby-Systémy" sheetId="40" r:id="rId4"/>
    <sheet name="Katalog primárních aktiv" sheetId="23" r:id="rId5"/>
    <sheet name="Vazby prim. aktiv" sheetId="33" r:id="rId6"/>
    <sheet name="S1" sheetId="24" r:id="rId7"/>
    <sheet name="P1" sheetId="11" r:id="rId8"/>
    <sheet name="P2" sheetId="25" r:id="rId9"/>
    <sheet name="P3" sheetId="26" r:id="rId10"/>
    <sheet name="P4" sheetId="28" r:id="rId11"/>
    <sheet name="HR primární aktiva" sheetId="41" r:id="rId12"/>
    <sheet name="ciselniky" sheetId="12" state="hidden" r:id="rId13"/>
  </sheets>
  <calcPr calcId="191029"/>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41" l="1"/>
  <c r="G19" i="41"/>
  <c r="G20" i="41"/>
  <c r="G21" i="41"/>
  <c r="G22" i="41"/>
  <c r="G23" i="41"/>
  <c r="G24" i="41"/>
  <c r="G25" i="41"/>
  <c r="G26" i="41"/>
  <c r="B2" i="28" l="1"/>
  <c r="B2" i="26"/>
  <c r="B2" i="25"/>
  <c r="B2" i="11"/>
  <c r="B2" i="24"/>
  <c r="G18" i="41" l="1"/>
  <c r="G17" i="41"/>
  <c r="G16" i="41"/>
  <c r="G15" i="41"/>
  <c r="G14" i="41"/>
  <c r="G13" i="41"/>
  <c r="G12" i="41"/>
  <c r="G11" i="41"/>
  <c r="G10" i="41"/>
  <c r="G9" i="41"/>
  <c r="G8" i="41"/>
  <c r="G7" i="41"/>
  <c r="G6" i="41"/>
  <c r="G5" i="41"/>
  <c r="G4" i="41"/>
  <c r="G3" i="41"/>
  <c r="C10" i="23" l="1"/>
  <c r="B8" i="23"/>
  <c r="C8" i="23" s="1"/>
  <c r="B7" i="23"/>
  <c r="C7" i="23" s="1"/>
  <c r="C9" i="23"/>
  <c r="B2" i="23"/>
  <c r="C2" i="23" l="1"/>
  <c r="C3" i="23"/>
  <c r="C4" i="23"/>
  <c r="C5" i="23"/>
  <c r="C6" i="23"/>
  <c r="G2" i="33" l="1"/>
  <c r="F2" i="33"/>
  <c r="E2" i="33"/>
  <c r="D2" i="33"/>
  <c r="C2" i="33"/>
  <c r="B4" i="33"/>
  <c r="B5" i="33"/>
  <c r="B6" i="33"/>
  <c r="B7" i="33"/>
  <c r="B3" i="33"/>
  <c r="B13" i="24" l="1"/>
  <c r="C13" i="24"/>
  <c r="D13" i="24"/>
  <c r="E13" i="24"/>
  <c r="F13" i="24"/>
  <c r="G13" i="24"/>
  <c r="H13" i="24"/>
  <c r="I13" i="24"/>
  <c r="J13" i="24"/>
  <c r="K13" i="24"/>
  <c r="L13" i="24"/>
  <c r="M13" i="24"/>
  <c r="N13" i="24"/>
  <c r="O13" i="24"/>
  <c r="P13" i="24"/>
  <c r="Q13" i="24"/>
  <c r="R13" i="24"/>
  <c r="S13" i="24"/>
  <c r="T13" i="24"/>
  <c r="U13" i="24"/>
  <c r="V13" i="24"/>
  <c r="W13" i="24"/>
  <c r="X13" i="24"/>
  <c r="B14" i="24"/>
  <c r="C14" i="24"/>
  <c r="D14" i="24"/>
  <c r="E14" i="24"/>
  <c r="F14" i="24"/>
  <c r="G14" i="24"/>
  <c r="H14" i="24"/>
  <c r="I14" i="24"/>
  <c r="J14" i="24"/>
  <c r="K14" i="24"/>
  <c r="L14" i="24"/>
  <c r="M14" i="24"/>
  <c r="N14" i="24"/>
  <c r="O14" i="24"/>
  <c r="P14" i="24"/>
  <c r="Q14" i="24"/>
  <c r="R14" i="24"/>
  <c r="S14" i="24"/>
  <c r="T14" i="24"/>
  <c r="U14" i="24"/>
  <c r="V14" i="24"/>
  <c r="W14" i="24"/>
  <c r="X14" i="24"/>
  <c r="B15" i="24"/>
  <c r="C15" i="24"/>
  <c r="D15" i="24"/>
  <c r="E15" i="24"/>
  <c r="F15" i="24"/>
  <c r="G15" i="24"/>
  <c r="H15" i="24"/>
  <c r="I15" i="24"/>
  <c r="J15" i="24"/>
  <c r="K15" i="24"/>
  <c r="L15" i="24"/>
  <c r="M15" i="24"/>
  <c r="N15" i="24"/>
  <c r="O15" i="24"/>
  <c r="P15" i="24"/>
  <c r="Q15" i="24"/>
  <c r="R15" i="24"/>
  <c r="S15" i="24"/>
  <c r="T15" i="24"/>
  <c r="U15" i="24"/>
  <c r="V15" i="24"/>
  <c r="W15" i="24"/>
  <c r="X15" i="24"/>
  <c r="B16" i="24"/>
  <c r="C16" i="24"/>
  <c r="D16" i="24"/>
  <c r="E16" i="24"/>
  <c r="F16" i="24"/>
  <c r="G16" i="24"/>
  <c r="H16" i="24"/>
  <c r="I16" i="24"/>
  <c r="J16" i="24"/>
  <c r="K16" i="24"/>
  <c r="L16" i="24"/>
  <c r="M16" i="24"/>
  <c r="N16" i="24"/>
  <c r="O16" i="24"/>
  <c r="P16" i="24"/>
  <c r="Q16" i="24"/>
  <c r="R16" i="24"/>
  <c r="S16" i="24"/>
  <c r="T16" i="24"/>
  <c r="U16" i="24"/>
  <c r="V16" i="24"/>
  <c r="W16" i="24"/>
  <c r="X16" i="24"/>
  <c r="B17" i="24"/>
  <c r="C17" i="24"/>
  <c r="D17" i="24"/>
  <c r="E17" i="24"/>
  <c r="F17" i="24"/>
  <c r="G17" i="24"/>
  <c r="H17" i="24"/>
  <c r="I17" i="24"/>
  <c r="J17" i="24"/>
  <c r="K17" i="24"/>
  <c r="L17" i="24"/>
  <c r="M17" i="24"/>
  <c r="N17" i="24"/>
  <c r="O17" i="24"/>
  <c r="P17" i="24"/>
  <c r="Q17" i="24"/>
  <c r="R17" i="24"/>
  <c r="S17" i="24"/>
  <c r="T17" i="24"/>
  <c r="U17" i="24"/>
  <c r="V17" i="24"/>
  <c r="W17" i="24"/>
  <c r="X17" i="24"/>
  <c r="B18" i="24"/>
  <c r="C18" i="24"/>
  <c r="D18" i="24"/>
  <c r="E18" i="24"/>
  <c r="F18" i="24"/>
  <c r="G18" i="24"/>
  <c r="H18" i="24"/>
  <c r="I18" i="24"/>
  <c r="J18" i="24"/>
  <c r="K18" i="24"/>
  <c r="L18" i="24"/>
  <c r="M18" i="24"/>
  <c r="N18" i="24"/>
  <c r="O18" i="24"/>
  <c r="P18" i="24"/>
  <c r="Q18" i="24"/>
  <c r="R18" i="24"/>
  <c r="S18" i="24"/>
  <c r="T18" i="24"/>
  <c r="U18" i="24"/>
  <c r="V18" i="24"/>
  <c r="W18" i="24"/>
  <c r="X18" i="24"/>
  <c r="B19" i="24"/>
  <c r="C19" i="24"/>
  <c r="D19" i="24"/>
  <c r="E19" i="24"/>
  <c r="F19" i="24"/>
  <c r="G19" i="24"/>
  <c r="H19" i="24"/>
  <c r="I19" i="24"/>
  <c r="J19" i="24"/>
  <c r="K19" i="24"/>
  <c r="L19" i="24"/>
  <c r="M19" i="24"/>
  <c r="N19" i="24"/>
  <c r="O19" i="24"/>
  <c r="P19" i="24"/>
  <c r="Q19" i="24"/>
  <c r="R19" i="24"/>
  <c r="S19" i="24"/>
  <c r="T19" i="24"/>
  <c r="U19" i="24"/>
  <c r="V19" i="24"/>
  <c r="W19" i="24"/>
  <c r="X19" i="24"/>
  <c r="B20" i="24"/>
  <c r="C20" i="24"/>
  <c r="D20" i="24"/>
  <c r="E20" i="24"/>
  <c r="F20" i="24"/>
  <c r="G20" i="24"/>
  <c r="H20" i="24"/>
  <c r="I20" i="24"/>
  <c r="J20" i="24"/>
  <c r="K20" i="24"/>
  <c r="L20" i="24"/>
  <c r="M20" i="24"/>
  <c r="N20" i="24"/>
  <c r="O20" i="24"/>
  <c r="P20" i="24"/>
  <c r="Q20" i="24"/>
  <c r="R20" i="24"/>
  <c r="S20" i="24"/>
  <c r="T20" i="24"/>
  <c r="U20" i="24"/>
  <c r="V20" i="24"/>
  <c r="W20" i="24"/>
  <c r="X20" i="24"/>
  <c r="B21" i="24"/>
  <c r="C21" i="24"/>
  <c r="D21" i="24"/>
  <c r="E21" i="24"/>
  <c r="F21" i="24"/>
  <c r="G21" i="24"/>
  <c r="H21" i="24"/>
  <c r="I21" i="24"/>
  <c r="J21" i="24"/>
  <c r="K21" i="24"/>
  <c r="L21" i="24"/>
  <c r="M21" i="24"/>
  <c r="N21" i="24"/>
  <c r="O21" i="24"/>
  <c r="P21" i="24"/>
  <c r="Q21" i="24"/>
  <c r="R21" i="24"/>
  <c r="S21" i="24"/>
  <c r="T21" i="24"/>
  <c r="U21" i="24"/>
  <c r="V21" i="24"/>
  <c r="W21" i="24"/>
  <c r="X21" i="24"/>
  <c r="B22" i="24"/>
  <c r="C22" i="24"/>
  <c r="D22" i="24"/>
  <c r="E22" i="24"/>
  <c r="F22" i="24"/>
  <c r="G22" i="24"/>
  <c r="H22" i="24"/>
  <c r="I22" i="24"/>
  <c r="J22" i="24"/>
  <c r="K22" i="24"/>
  <c r="L22" i="24"/>
  <c r="M22" i="24"/>
  <c r="N22" i="24"/>
  <c r="O22" i="24"/>
  <c r="P22" i="24"/>
  <c r="Q22" i="24"/>
  <c r="R22" i="24"/>
  <c r="S22" i="24"/>
  <c r="T22" i="24"/>
  <c r="U22" i="24"/>
  <c r="V22" i="24"/>
  <c r="W22" i="24"/>
  <c r="X22" i="24"/>
  <c r="B23" i="24"/>
  <c r="C23" i="24"/>
  <c r="D23" i="24"/>
  <c r="E23" i="24"/>
  <c r="F23" i="24"/>
  <c r="G23" i="24"/>
  <c r="H23" i="24"/>
  <c r="I23" i="24"/>
  <c r="J23" i="24"/>
  <c r="K23" i="24"/>
  <c r="L23" i="24"/>
  <c r="M23" i="24"/>
  <c r="N23" i="24"/>
  <c r="O23" i="24"/>
  <c r="P23" i="24"/>
  <c r="Q23" i="24"/>
  <c r="R23" i="24"/>
  <c r="S23" i="24"/>
  <c r="T23" i="24"/>
  <c r="U23" i="24"/>
  <c r="V23" i="24"/>
  <c r="W23" i="24"/>
  <c r="X23" i="24"/>
  <c r="B24" i="24"/>
  <c r="C24" i="24"/>
  <c r="D24" i="24"/>
  <c r="E24" i="24"/>
  <c r="F24" i="24"/>
  <c r="G24" i="24"/>
  <c r="H24" i="24"/>
  <c r="I24" i="24"/>
  <c r="J24" i="24"/>
  <c r="K24" i="24"/>
  <c r="L24" i="24"/>
  <c r="M24" i="24"/>
  <c r="N24" i="24"/>
  <c r="O24" i="24"/>
  <c r="P24" i="24"/>
  <c r="Q24" i="24"/>
  <c r="R24" i="24"/>
  <c r="S24" i="24"/>
  <c r="T24" i="24"/>
  <c r="U24" i="24"/>
  <c r="V24" i="24"/>
  <c r="W24" i="24"/>
  <c r="X24" i="24"/>
  <c r="B25" i="24"/>
  <c r="C25" i="24"/>
  <c r="D25" i="24"/>
  <c r="E25" i="24"/>
  <c r="F25" i="24"/>
  <c r="G25" i="24"/>
  <c r="H25" i="24"/>
  <c r="I25" i="24"/>
  <c r="J25" i="24"/>
  <c r="K25" i="24"/>
  <c r="L25" i="24"/>
  <c r="M25" i="24"/>
  <c r="N25" i="24"/>
  <c r="O25" i="24"/>
  <c r="P25" i="24"/>
  <c r="Q25" i="24"/>
  <c r="R25" i="24"/>
  <c r="S25" i="24"/>
  <c r="T25" i="24"/>
  <c r="U25" i="24"/>
  <c r="V25" i="24"/>
  <c r="W25" i="24"/>
  <c r="X25" i="24"/>
  <c r="L2" i="23"/>
  <c r="L3" i="23"/>
  <c r="L4" i="23"/>
  <c r="L5" i="23"/>
  <c r="L6" i="23"/>
  <c r="D12" i="24" l="1"/>
  <c r="E12" i="24"/>
  <c r="F12" i="24"/>
  <c r="G12" i="24"/>
  <c r="H12" i="24"/>
  <c r="I12" i="24"/>
  <c r="J12" i="24"/>
  <c r="K12" i="24"/>
  <c r="L12" i="24"/>
  <c r="M12" i="24"/>
  <c r="N12" i="24"/>
  <c r="O12" i="24"/>
  <c r="P12" i="24"/>
  <c r="Q12" i="24"/>
  <c r="R12" i="24"/>
  <c r="S12" i="24"/>
  <c r="T12" i="24"/>
  <c r="U12" i="24"/>
  <c r="V12" i="24"/>
  <c r="W12" i="24"/>
  <c r="X12" i="24"/>
  <c r="C12" i="24"/>
  <c r="B12" i="24"/>
  <c r="E8" i="28"/>
  <c r="O6" i="23" s="1"/>
  <c r="E7" i="28"/>
  <c r="N6" i="23" s="1"/>
  <c r="E6" i="28"/>
  <c r="M6" i="23" s="1"/>
  <c r="E8" i="26"/>
  <c r="O5" i="23" s="1"/>
  <c r="E7" i="26"/>
  <c r="N5" i="23" s="1"/>
  <c r="E6" i="26"/>
  <c r="M5" i="23" s="1"/>
  <c r="E8" i="25"/>
  <c r="O4" i="23" s="1"/>
  <c r="E7" i="25"/>
  <c r="N4" i="23" s="1"/>
  <c r="E6" i="25"/>
  <c r="M4" i="23" s="1"/>
  <c r="E8" i="11"/>
  <c r="O3" i="23" s="1"/>
  <c r="E7" i="11"/>
  <c r="N3" i="23" s="1"/>
  <c r="E6" i="11"/>
  <c r="M3" i="23" s="1"/>
  <c r="B3" i="28" l="1"/>
  <c r="B1" i="28"/>
  <c r="B3" i="24" l="1"/>
  <c r="B3" i="11"/>
  <c r="B3" i="25"/>
  <c r="B3" i="26"/>
  <c r="B1" i="26"/>
  <c r="B1" i="25"/>
  <c r="B1" i="11"/>
  <c r="B1" i="24"/>
  <c r="E8" i="24" l="1"/>
  <c r="O2" i="23" s="1"/>
  <c r="E7" i="24"/>
  <c r="N2" i="23" s="1"/>
  <c r="E6" i="24"/>
  <c r="M2" i="23" s="1"/>
</calcChain>
</file>

<file path=xl/sharedStrings.xml><?xml version="1.0" encoding="utf-8"?>
<sst xmlns="http://schemas.openxmlformats.org/spreadsheetml/2006/main" count="861" uniqueCount="381">
  <si>
    <t>nízký</t>
  </si>
  <si>
    <t>střední</t>
  </si>
  <si>
    <t>vysoký</t>
  </si>
  <si>
    <t>kritický</t>
  </si>
  <si>
    <t>Bezpečnost a zdraví osob</t>
  </si>
  <si>
    <t>Ochrana osobních údajů</t>
  </si>
  <si>
    <t>Povinnosti ze zákona</t>
  </si>
  <si>
    <t>Trestně-právní jednání</t>
  </si>
  <si>
    <t>Veřejný pořádek</t>
  </si>
  <si>
    <t>Mezinárodní vztahy</t>
  </si>
  <si>
    <t>Obrana státu</t>
  </si>
  <si>
    <t>Bezpečnostní a zpravodajské zájmy</t>
  </si>
  <si>
    <t>Ztráta důvěryhodnosti</t>
  </si>
  <si>
    <t>Finanční ztráty</t>
  </si>
  <si>
    <t>žádné vodítko</t>
  </si>
  <si>
    <t>Řízení a provoz OVM</t>
  </si>
  <si>
    <t>Narušení služeb veřejnosti</t>
  </si>
  <si>
    <t>Kategorie dopadů</t>
  </si>
  <si>
    <t>Nedostupnost 1h</t>
  </si>
  <si>
    <t>Nedostupnost 1den</t>
  </si>
  <si>
    <t>Nedostupnost 2 dny</t>
  </si>
  <si>
    <t>Nedostupnost 1 týden</t>
  </si>
  <si>
    <t>Nedostupnost 14 dní</t>
  </si>
  <si>
    <t>Nedostupnost měsíc a více</t>
  </si>
  <si>
    <t>Úplná ztráta dat</t>
  </si>
  <si>
    <t>Prozrazení v rámci organizace</t>
  </si>
  <si>
    <t>Prozrazení smluvním partnerům</t>
  </si>
  <si>
    <t>Prozrazení vně organizaci</t>
  </si>
  <si>
    <t>Úrovně dopadů</t>
  </si>
  <si>
    <t>nízká</t>
  </si>
  <si>
    <t>vysoká</t>
  </si>
  <si>
    <t>kritická</t>
  </si>
  <si>
    <t>Úrovně dopadu</t>
  </si>
  <si>
    <t>Důvěrnost</t>
  </si>
  <si>
    <t>Integrita</t>
  </si>
  <si>
    <t>Dostupnost</t>
  </si>
  <si>
    <t>Ztráta</t>
  </si>
  <si>
    <t>Modifikace dat malého rozsahu</t>
  </si>
  <si>
    <t>Modifikace dat velkého rozsahu</t>
  </si>
  <si>
    <t>Zákonné a smluvní povinnosti</t>
  </si>
  <si>
    <t>Trestně-právní řízení</t>
  </si>
  <si>
    <t>Zajišťování nezbytných nebo základních služeb</t>
  </si>
  <si>
    <t>Název primárního aktiva:</t>
  </si>
  <si>
    <t>Oblasti dopadu</t>
  </si>
  <si>
    <t>Narušení vnitřních řídících a kontrolních činností</t>
  </si>
  <si>
    <t>Narušení běžných činností</t>
  </si>
  <si>
    <t>Garant primárního aktiva:</t>
  </si>
  <si>
    <t>Datum hodnocení:</t>
  </si>
  <si>
    <r>
      <t xml:space="preserve">Komentář k dopadům 
</t>
    </r>
    <r>
      <rPr>
        <i/>
        <sz val="8"/>
        <rFont val="Calibri"/>
        <family val="2"/>
        <scheme val="minor"/>
      </rPr>
      <t>(uveďte odůvodnění k následkům narušení dostupnosti-odkdy a proč začíná mít nedostupnost negativní dopad, narušení důvěrnosti-např. porušení pravidel obecného nařízení GDPR, narušení integrity dat-např. chyba při zpracování dat agendy)</t>
    </r>
  </si>
  <si>
    <t>Trestně-právní řízení
(nad rámec VKB)</t>
  </si>
  <si>
    <t>Bezpečnost a zdraví osob
(písmeno h) VKB)</t>
  </si>
  <si>
    <t>Veřejný pořádek
(písmeno d) VKB)</t>
  </si>
  <si>
    <t>Mezinárodní vztahy
(písmeno i) VKB)</t>
  </si>
  <si>
    <t>Zákonné a smluvní povinnosti
(písmeno b) VKB)</t>
  </si>
  <si>
    <t>Narušení vnitřních řídících a kontrolních činností
(písmeno c) VKB)</t>
  </si>
  <si>
    <t>Narušení běžných činností
(písmeno f) VKB)</t>
  </si>
  <si>
    <t>Dopad na uživatele IS nebo KS
(písmeno j) VKB)</t>
  </si>
  <si>
    <t>Ztráta důvěryhodnosti
(písmeno g) VKB)</t>
  </si>
  <si>
    <t>Finanční ztráty
(písmeno d) VKB)</t>
  </si>
  <si>
    <t>Obchodní tajemství
(písmeno a) VKB)</t>
  </si>
  <si>
    <t>Obchodní tajemství</t>
  </si>
  <si>
    <t>Dopad na uživatele IS nebo KS</t>
  </si>
  <si>
    <t>Úroveň</t>
  </si>
  <si>
    <t>Ztráta dat od zálohy (1 den)</t>
  </si>
  <si>
    <t>Kategorie</t>
  </si>
  <si>
    <t>Specifikace</t>
  </si>
  <si>
    <t>Garant aktiva</t>
  </si>
  <si>
    <t>Poznámka</t>
  </si>
  <si>
    <t>informace</t>
  </si>
  <si>
    <t>služba</t>
  </si>
  <si>
    <t>ID</t>
  </si>
  <si>
    <t>P1</t>
  </si>
  <si>
    <t>P2</t>
  </si>
  <si>
    <t>P3</t>
  </si>
  <si>
    <t>P4</t>
  </si>
  <si>
    <t>P5</t>
  </si>
  <si>
    <t>Typové primární aktivum</t>
  </si>
  <si>
    <t>Výsledná hodnota</t>
  </si>
  <si>
    <t>1-2</t>
  </si>
  <si>
    <t>3-4</t>
  </si>
  <si>
    <t>Přípustná doba kumulovaných výpadků s měsíčním vyhodnocováním</t>
  </si>
  <si>
    <t>Provozní doba pod SLA</t>
  </si>
  <si>
    <t>Max. 8 hod., avšak pouze v rámci definované pracovní doby</t>
  </si>
  <si>
    <t>Max. 4 hod. na bázi 24x7</t>
  </si>
  <si>
    <t>Max. 43 min. na bázi 24x7</t>
  </si>
  <si>
    <t>Jednotlivý výpadek max. 15 min. Max. kumulovaný roční výpadek 52 min. (odpovídá 99,99 %)</t>
  </si>
  <si>
    <t>Plně fault-tolerantní systém s geo-redundancí a replikací transakčních dat. Smluvní penále při výpadku dostupnosti služby delší než celkem 52 minut za rok (odpovídá 99,99 %). Služby v této úrovni dopadu budou mít smluvně dané max. doby RPO/RTO.</t>
  </si>
  <si>
    <t>Provozní doba pod SLA: 24x7 (připravenost pro služby související s úplným el. podáním). Avšak určité služby, u nichž to lze předpokládat vzhledem k provozním aspektům, lze nabízet s omezením Provozní doby pod SLA na pracovní dny a vymezenou pracovní dobu. To znamená, že el. podání bude obvykle fungovat nepřetržitě, ale reakce poskytovatele na nahlášené incidenty je omezena.</t>
  </si>
  <si>
    <t>Ztráta dat od zálohy (15 min)</t>
  </si>
  <si>
    <t>Ztráta dat od zálohy (2 dny)</t>
  </si>
  <si>
    <t>Ztráta dat od zálohy (1 týden)</t>
  </si>
  <si>
    <t>Ztráta dat od zálohy (14 dní)</t>
  </si>
  <si>
    <t>Služba certifikace senzorů</t>
  </si>
  <si>
    <t>Rozhodnutí</t>
  </si>
  <si>
    <t>Výsledné rozhodnutí certifikačního procesu - negativní i pozitivní</t>
  </si>
  <si>
    <t>Technická dokumentace a žádost o certifikaci, kterou zasílají jednotliví výrobci ke svým senzorům</t>
  </si>
  <si>
    <t>Informace o průběhu certifikace - kdo rozhodl, kdy došla žádost, průběh certifikace atd.</t>
  </si>
  <si>
    <t>Seznam certifikovaných senzorů</t>
  </si>
  <si>
    <t>Žádosti, technická dokumentace</t>
  </si>
  <si>
    <t>Informace o průběhu certifikace</t>
  </si>
  <si>
    <t>Zajištění procesu certifikace a evidence senzorů</t>
  </si>
  <si>
    <t>Ochrana osobních údajů - dopady na subjekty údajů
(písmeno a) VKB)</t>
  </si>
  <si>
    <t>Ochrana osobních údajů - finanční újma subjektů údajů
(písmeno a) VKB)</t>
  </si>
  <si>
    <t>Osobní údaje</t>
  </si>
  <si>
    <t>ano</t>
  </si>
  <si>
    <t>ne</t>
  </si>
  <si>
    <t>Ochrana osobních údajů - dopady na subjekty osobních údajů</t>
  </si>
  <si>
    <t>Ochrana osobních údajů - finanční újma subjektů údajů</t>
  </si>
  <si>
    <t>Legislativa</t>
  </si>
  <si>
    <t>Zákon o certifikaci</t>
  </si>
  <si>
    <t>Zákon o certifikaci, zákon č. 500/2004 Sb., správní řád</t>
  </si>
  <si>
    <t>Vazby mezi primárními aktivy</t>
  </si>
  <si>
    <t>x</t>
  </si>
  <si>
    <t>Komentář</t>
  </si>
  <si>
    <t>Gestor aktiva</t>
  </si>
  <si>
    <t>Určený IS</t>
  </si>
  <si>
    <t>Rozsah ISMS</t>
  </si>
  <si>
    <t>Název</t>
  </si>
  <si>
    <t>Aktivum</t>
  </si>
  <si>
    <t>R1</t>
  </si>
  <si>
    <t>R2</t>
  </si>
  <si>
    <t>R3</t>
  </si>
  <si>
    <t>R4</t>
  </si>
  <si>
    <t>R5</t>
  </si>
  <si>
    <t>R6</t>
  </si>
  <si>
    <t>R7</t>
  </si>
  <si>
    <t>R8</t>
  </si>
  <si>
    <t>R9</t>
  </si>
  <si>
    <t>R10</t>
  </si>
  <si>
    <t>R11</t>
  </si>
  <si>
    <t>R12</t>
  </si>
  <si>
    <t>R13</t>
  </si>
  <si>
    <t>R14</t>
  </si>
  <si>
    <t>R15</t>
  </si>
  <si>
    <t>R16</t>
  </si>
  <si>
    <t>náměstek sekce certifikací (Martin Novotný)</t>
  </si>
  <si>
    <t>ředitel odboru certifikací 1 (Jan Novák), ředitelka odboru certifikací 2 (Tereza Černá)</t>
  </si>
  <si>
    <t>ředitelka odboru podpory (Renata Malá)</t>
  </si>
  <si>
    <t>nejvyšší hodnota</t>
  </si>
  <si>
    <t>Provozní doba pod SLA: minimálně určených 10 hodin v pracovní dny. Nezapočítávají se dny pracovního volna a dny pracovního klidu stanovené pro ČR. Např. r. 2018 má 250 pracovních dní, na bázi 10 hod. pod SLA denně, což dává max. měsíční výpadek 8,3 hod. při dostupnosti 96 % (vztaženo na dobu pod SLA).</t>
  </si>
  <si>
    <t>Provozní doba pod SLA: 24x7 (připravenost pro služby úplného el. podání). Určité služby, u nichž to lze předpokládat vzhledem k provozním aspektům, lze nabízet s omezením Provozní doby pod SLA na pracovní dny a vymezenou pracovní dobu.</t>
  </si>
  <si>
    <t>Nerelevantní</t>
  </si>
  <si>
    <t>Nedostupnost 4 h</t>
  </si>
  <si>
    <t>Nedostupnost 8 h</t>
  </si>
  <si>
    <t>Ztráta dat od zálohy (1 h)</t>
  </si>
  <si>
    <t>Ztráta dat od zálohy (4 h)</t>
  </si>
  <si>
    <t>Ztráta dat od zálohy (8 h)</t>
  </si>
  <si>
    <t>Seznam všech úspěšně certifikovaných senzorů a certifikátů samotných</t>
  </si>
  <si>
    <t>Nedostupnost 15 min</t>
  </si>
  <si>
    <t>Nedostupnost 1 h</t>
  </si>
  <si>
    <t>nerelevantní</t>
  </si>
  <si>
    <t>STUPNICE PRO HODNOCENÍ RIZIK</t>
  </si>
  <si>
    <t>Riziko je považováno za přijatelné – akceptovatelné.</t>
  </si>
  <si>
    <t>Riziko může být sníženo méně náročnými opatřeními nebo v případě vyšší náročnosti opatření je riziko akceptovatelné.</t>
  </si>
  <si>
    <t>Riziko je dlouhodobě nepřípustné a musí být zahájeny systematické kroky k jeho odstranění.</t>
  </si>
  <si>
    <t>Riziko je nepřípustné a musí být neprodleně zahájeny kroky k jeho odstranění.</t>
  </si>
  <si>
    <t>HODNOCENÍ RIZIK</t>
  </si>
  <si>
    <t>S1</t>
  </si>
  <si>
    <t>Primární aktivum S1 pracuje se všemi informacemi v agendovém systémů. Hodnoty služby certifikace senzorů jsou nejvyšší hodnoty, které byly stanoveny pro jednotlivá primární aktiva P1-P4.</t>
  </si>
  <si>
    <t>Hodnoty služby certifikace senzorů jsou nejvyšší hodnoty, které byly stanoveny pro jednotlivá primární aktiva P1-P4.</t>
  </si>
  <si>
    <t>Seznam služeb poskytovaných ministerstvem</t>
  </si>
  <si>
    <t>KII</t>
  </si>
  <si>
    <t>Služba elektronické pošty</t>
  </si>
  <si>
    <t>VIS</t>
  </si>
  <si>
    <t>Vedení úřední desky</t>
  </si>
  <si>
    <t>Vedení účetnictví</t>
  </si>
  <si>
    <t>Ostatní</t>
  </si>
  <si>
    <t>Vedení personálních dat</t>
  </si>
  <si>
    <t>Vedení docházky</t>
  </si>
  <si>
    <t>Výkon spisové služby</t>
  </si>
  <si>
    <t>Zadávání veřejných zakázek</t>
  </si>
  <si>
    <t>S2</t>
  </si>
  <si>
    <t>S3</t>
  </si>
  <si>
    <t>S4</t>
  </si>
  <si>
    <t>S5</t>
  </si>
  <si>
    <t>S6</t>
  </si>
  <si>
    <t>S7</t>
  </si>
  <si>
    <t>S8</t>
  </si>
  <si>
    <t>…</t>
  </si>
  <si>
    <t>Seznam systémů ministerstva</t>
  </si>
  <si>
    <t>Vazba na poskytovanou službu</t>
  </si>
  <si>
    <t>Informační systém pro evidenci a zpracování procesu certifikace senzorů</t>
  </si>
  <si>
    <t>S5, S6</t>
  </si>
  <si>
    <t>Informační systém spisové služby</t>
  </si>
  <si>
    <t>Docházkový systém</t>
  </si>
  <si>
    <t>Ekonomický systém</t>
  </si>
  <si>
    <t>Zveřejněné informace na úřední desce</t>
  </si>
  <si>
    <t>Ovlivněný atribut</t>
  </si>
  <si>
    <t>Hodnota dopadu (max podle ovlivněného atributu)</t>
  </si>
  <si>
    <t>Rizikový scénář</t>
  </si>
  <si>
    <t>Pravděpodobnost realizace scénáře</t>
  </si>
  <si>
    <t>Hodnota rizika</t>
  </si>
  <si>
    <t>Opatření</t>
  </si>
  <si>
    <t>A</t>
  </si>
  <si>
    <t>Vytvořit podrobné hodnocení rizik podpůrných aktiv všech systémů podporujících službu certifikace senzorů</t>
  </si>
  <si>
    <t>C</t>
  </si>
  <si>
    <t>Uniknou citlivá data žadatelů o certifikaci</t>
  </si>
  <si>
    <t>CIA</t>
  </si>
  <si>
    <t>I</t>
  </si>
  <si>
    <t>IS1</t>
  </si>
  <si>
    <t>IS2</t>
  </si>
  <si>
    <t>IS3</t>
  </si>
  <si>
    <t>IS4</t>
  </si>
  <si>
    <t>Používáme zastaralé technologie a z důvodu technické závady nebude fungovat informační systém podporující službu certifikace senzorů</t>
  </si>
  <si>
    <t>Gestor primárního aktiva:</t>
  </si>
  <si>
    <r>
      <t xml:space="preserve">Může vést k </t>
    </r>
    <r>
      <rPr>
        <b/>
        <sz val="9"/>
        <color rgb="FF171616"/>
        <rFont val="Calibri"/>
        <family val="2"/>
        <charset val="238"/>
        <scheme val="minor"/>
      </rPr>
      <t xml:space="preserve">nepohodlí subjektu osobních údajů </t>
    </r>
    <r>
      <rPr>
        <sz val="9"/>
        <color rgb="FF171616"/>
        <rFont val="Calibri"/>
        <family val="2"/>
        <scheme val="minor"/>
      </rPr>
      <t>(podrážděnost, krátkodobé časové nároky pro opětovné zadávání údajů, nutnost další komunikace s organizací).</t>
    </r>
  </si>
  <si>
    <r>
      <t xml:space="preserve">Může přímo nebo nepřímo vést ke </t>
    </r>
    <r>
      <rPr>
        <b/>
        <sz val="9"/>
        <color rgb="FF171616"/>
        <rFont val="Calibri"/>
        <family val="2"/>
        <charset val="238"/>
        <scheme val="minor"/>
      </rPr>
      <t>ztrátám menším než 0,05 %</t>
    </r>
    <r>
      <rPr>
        <sz val="9"/>
        <color rgb="FF171616"/>
        <rFont val="Calibri"/>
        <family val="2"/>
        <charset val="238"/>
        <scheme val="minor"/>
      </rPr>
      <t xml:space="preserve"> ročního rozpočtu,</t>
    </r>
    <r>
      <rPr>
        <sz val="9"/>
        <color rgb="FF171616"/>
        <rFont val="Calibri"/>
        <family val="2"/>
        <scheme val="minor"/>
      </rPr>
      <t xml:space="preserve"> popř. obratu organizace (v závislosti na typu organizace).</t>
    </r>
  </si>
  <si>
    <r>
      <t xml:space="preserve">K narušení běžných činností nedochází, nanejvýše ke </t>
    </r>
    <r>
      <rPr>
        <b/>
        <sz val="9"/>
        <color rgb="FF171616"/>
        <rFont val="Calibri"/>
        <family val="2"/>
        <charset val="238"/>
        <scheme val="minor"/>
      </rPr>
      <t xml:space="preserve">zvýšeným časovým nárokům </t>
    </r>
    <r>
      <rPr>
        <sz val="9"/>
        <color rgb="FF171616"/>
        <rFont val="Calibri"/>
        <family val="2"/>
        <scheme val="minor"/>
      </rPr>
      <t>při provádění běžných činností.</t>
    </r>
  </si>
  <si>
    <r>
      <t xml:space="preserve">Může </t>
    </r>
    <r>
      <rPr>
        <b/>
        <sz val="9"/>
        <color rgb="FF171616"/>
        <rFont val="Calibri"/>
        <family val="2"/>
        <charset val="238"/>
        <scheme val="minor"/>
      </rPr>
      <t>negativně ovlivnit vztahy</t>
    </r>
    <r>
      <rPr>
        <sz val="9"/>
        <color rgb="FF171616"/>
        <rFont val="Calibri"/>
        <family val="2"/>
        <charset val="238"/>
        <scheme val="minor"/>
      </rPr>
      <t xml:space="preserve"> s jinými částmi organizace, jinými organizacemi nebo vztahy s veřejností, negativní publicita bude ale omezena na </t>
    </r>
    <r>
      <rPr>
        <b/>
        <sz val="9"/>
        <color rgb="FF171616"/>
        <rFont val="Calibri"/>
        <family val="2"/>
        <charset val="238"/>
        <scheme val="minor"/>
      </rPr>
      <t>bezprostřední okolí</t>
    </r>
    <r>
      <rPr>
        <sz val="9"/>
        <color rgb="FF171616"/>
        <rFont val="Calibri"/>
        <family val="2"/>
        <charset val="238"/>
        <scheme val="minor"/>
      </rPr>
      <t xml:space="preserve"> a </t>
    </r>
    <r>
      <rPr>
        <b/>
        <sz val="9"/>
        <color rgb="FF171616"/>
        <rFont val="Calibri"/>
        <family val="2"/>
        <charset val="238"/>
        <scheme val="minor"/>
      </rPr>
      <t>nebude mít dlouhé trvání</t>
    </r>
    <r>
      <rPr>
        <sz val="9"/>
        <color rgb="FF171616"/>
        <rFont val="Calibri"/>
        <family val="2"/>
        <charset val="238"/>
        <scheme val="minor"/>
      </rPr>
      <t>. Např. pro osobní údaje - nepříjemnosti s klienty, nutnost jednání s dalšími klienty, nutnost jednání s dalšími subjekty, negativní někdy i veřejná reakce subjektů údajů apod.</t>
    </r>
  </si>
  <si>
    <r>
      <t xml:space="preserve">Může mít </t>
    </r>
    <r>
      <rPr>
        <b/>
        <sz val="9"/>
        <color rgb="FF171616"/>
        <rFont val="Calibri"/>
        <family val="2"/>
        <charset val="238"/>
        <scheme val="minor"/>
      </rPr>
      <t>negativní vliv na spolupráci organizace</t>
    </r>
    <r>
      <rPr>
        <sz val="9"/>
        <color rgb="FF171616"/>
        <rFont val="Calibri"/>
        <family val="2"/>
        <scheme val="minor"/>
      </rPr>
      <t xml:space="preserve"> se zahraniční společností. Např. pro osobní údaje - může vyvolat nutnost jednání mezi organizací a zahraničním partnerem o charakteristikách zpracování osobních údajů.</t>
    </r>
  </si>
  <si>
    <r>
      <t xml:space="preserve">Může způsobit </t>
    </r>
    <r>
      <rPr>
        <b/>
        <sz val="9"/>
        <color rgb="FF171616"/>
        <rFont val="Calibri"/>
        <family val="2"/>
        <charset val="238"/>
        <scheme val="minor"/>
      </rPr>
      <t>krátkodobé nepříjemnosti</t>
    </r>
    <r>
      <rPr>
        <sz val="9"/>
        <color rgb="FF171616"/>
        <rFont val="Calibri"/>
        <family val="2"/>
        <scheme val="minor"/>
      </rPr>
      <t xml:space="preserve"> při používání IS nebo KS (zdržení a podráždění uživatelů, jiné zdravotní dopady na uživatele nehrozí).</t>
    </r>
  </si>
  <si>
    <r>
      <t xml:space="preserve">Může vést k </t>
    </r>
    <r>
      <rPr>
        <b/>
        <sz val="9"/>
        <color rgb="FF171616"/>
        <rFont val="Calibri"/>
        <family val="2"/>
        <charset val="238"/>
        <scheme val="minor"/>
      </rPr>
      <t xml:space="preserve">menší újmě subjektu osobních údajů </t>
    </r>
    <r>
      <rPr>
        <sz val="9"/>
        <color rgb="FF171616"/>
        <rFont val="Calibri"/>
        <family val="2"/>
        <scheme val="minor"/>
      </rPr>
      <t>(stres, nepohodlí, drobné fyzické obtíže, nedostatek porozumění, omezení přístupu ke službám organizace nebo jiných subjektů, časové nároky spojené s řešením dopadů).</t>
    </r>
  </si>
  <si>
    <r>
      <t xml:space="preserve">Odhadovaná finanční </t>
    </r>
    <r>
      <rPr>
        <b/>
        <sz val="9"/>
        <color rgb="FF171616"/>
        <rFont val="Calibri"/>
        <family val="2"/>
        <charset val="238"/>
        <scheme val="minor"/>
      </rPr>
      <t>újma do 5000 Kč/subjekt údajů.</t>
    </r>
  </si>
  <si>
    <r>
      <t xml:space="preserve">Může mít </t>
    </r>
    <r>
      <rPr>
        <b/>
        <sz val="9"/>
        <color rgb="FF171616"/>
        <rFont val="Calibri"/>
        <family val="2"/>
        <charset val="238"/>
        <scheme val="minor"/>
      </rPr>
      <t xml:space="preserve">negativní dopad </t>
    </r>
    <r>
      <rPr>
        <sz val="9"/>
        <color rgb="FF171616"/>
        <rFont val="Calibri"/>
        <family val="2"/>
        <scheme val="minor"/>
      </rPr>
      <t>na skutečnosti obchodní, výrobní či technické povahy související s podnikem, které mají skutečnou nebo alespoň potenciální materiální či nemateriální hodnotu.</t>
    </r>
  </si>
  <si>
    <r>
      <t xml:space="preserve">Může zapříčinit </t>
    </r>
    <r>
      <rPr>
        <b/>
        <sz val="9"/>
        <color rgb="FF171616"/>
        <rFont val="Calibri"/>
        <family val="2"/>
        <charset val="238"/>
        <scheme val="minor"/>
      </rPr>
      <t>porušení interních předpisů a postupů</t>
    </r>
    <r>
      <rPr>
        <sz val="9"/>
        <color rgb="FF171616"/>
        <rFont val="Calibri"/>
        <family val="2"/>
        <scheme val="minor"/>
      </rPr>
      <t>, nikoli však porušení zákonných a smluvních povinností, např. provozní důvody, nedostatek zaměstnanců.</t>
    </r>
  </si>
  <si>
    <r>
      <t xml:space="preserve">Může mít </t>
    </r>
    <r>
      <rPr>
        <b/>
        <sz val="9"/>
        <color rgb="FF171616"/>
        <rFont val="Calibri"/>
        <family val="2"/>
        <charset val="238"/>
        <scheme val="minor"/>
      </rPr>
      <t>negativní dopad</t>
    </r>
    <r>
      <rPr>
        <sz val="9"/>
        <color rgb="FF171616"/>
        <rFont val="Calibri"/>
        <family val="2"/>
        <scheme val="minor"/>
      </rPr>
      <t xml:space="preserve"> na řídící a kontrolní činnosti organizace.</t>
    </r>
  </si>
  <si>
    <r>
      <t>Může zapříčinit rozsahem, formou nebo místem</t>
    </r>
    <r>
      <rPr>
        <b/>
        <sz val="9"/>
        <color rgb="FF171616"/>
        <rFont val="Calibri"/>
        <family val="2"/>
        <charset val="238"/>
        <scheme val="minor"/>
      </rPr>
      <t xml:space="preserve"> omezené protesty (lokální nepokoje).</t>
    </r>
  </si>
  <si>
    <r>
      <t xml:space="preserve">Může přímo nebo nepřímo vést ke </t>
    </r>
    <r>
      <rPr>
        <b/>
        <sz val="9"/>
        <color rgb="FF171616"/>
        <rFont val="Calibri"/>
        <family val="2"/>
        <charset val="238"/>
        <scheme val="minor"/>
      </rPr>
      <t xml:space="preserve">ztrátám mezi 0,05 % a 2 % </t>
    </r>
    <r>
      <rPr>
        <sz val="9"/>
        <color rgb="FF171616"/>
        <rFont val="Calibri"/>
        <family val="2"/>
        <scheme val="minor"/>
      </rPr>
      <t>ročního rozpočtu, popř. obratu organizace (v závislosti na typu organizace).</t>
    </r>
  </si>
  <si>
    <r>
      <t xml:space="preserve">Může způsobit </t>
    </r>
    <r>
      <rPr>
        <b/>
        <sz val="9"/>
        <rFont val="Calibri"/>
        <family val="2"/>
        <charset val="238"/>
        <scheme val="minor"/>
      </rPr>
      <t xml:space="preserve">omezení či narušení </t>
    </r>
    <r>
      <rPr>
        <sz val="9"/>
        <rFont val="Calibri"/>
        <family val="2"/>
        <charset val="238"/>
        <scheme val="minor"/>
      </rPr>
      <t>nezbytných nebo základních služeb pro</t>
    </r>
    <r>
      <rPr>
        <b/>
        <sz val="9"/>
        <rFont val="Calibri"/>
        <family val="2"/>
        <charset val="238"/>
        <scheme val="minor"/>
      </rPr>
      <t xml:space="preserve"> malé množství osob,</t>
    </r>
    <r>
      <rPr>
        <sz val="9"/>
        <rFont val="Calibri"/>
        <family val="2"/>
        <charset val="238"/>
        <scheme val="minor"/>
      </rPr>
      <t xml:space="preserve"> může způsobit </t>
    </r>
    <r>
      <rPr>
        <b/>
        <sz val="9"/>
        <rFont val="Calibri"/>
        <family val="2"/>
        <charset val="238"/>
        <scheme val="minor"/>
      </rPr>
      <t>krátkodobý výpadek</t>
    </r>
    <r>
      <rPr>
        <sz val="9"/>
        <rFont val="Calibri"/>
        <family val="2"/>
        <charset val="238"/>
        <scheme val="minor"/>
      </rPr>
      <t xml:space="preserve"> služeb organizace. Může způsobit méně závažné finanční ztráty.</t>
    </r>
  </si>
  <si>
    <r>
      <t xml:space="preserve">Může </t>
    </r>
    <r>
      <rPr>
        <b/>
        <sz val="9"/>
        <rFont val="Calibri"/>
        <family val="2"/>
        <charset val="238"/>
        <scheme val="minor"/>
      </rPr>
      <t>omezit</t>
    </r>
    <r>
      <rPr>
        <sz val="9"/>
        <rFont val="Calibri"/>
        <family val="2"/>
        <scheme val="minor"/>
      </rPr>
      <t xml:space="preserve"> provádění běžných činností, </t>
    </r>
    <r>
      <rPr>
        <b/>
        <sz val="9"/>
        <rFont val="Calibri"/>
        <family val="2"/>
        <charset val="238"/>
        <scheme val="minor"/>
      </rPr>
      <t>narušit řádné řízení nebo fungování</t>
    </r>
    <r>
      <rPr>
        <sz val="9"/>
        <rFont val="Calibri"/>
        <family val="2"/>
        <scheme val="minor"/>
      </rPr>
      <t xml:space="preserve"> části nebo celé organizace.</t>
    </r>
  </si>
  <si>
    <r>
      <t xml:space="preserve">Může </t>
    </r>
    <r>
      <rPr>
        <b/>
        <sz val="9"/>
        <color rgb="FF171616"/>
        <rFont val="Calibri"/>
        <family val="2"/>
        <charset val="238"/>
        <scheme val="minor"/>
      </rPr>
      <t>negativně ovlivnit vztahy</t>
    </r>
    <r>
      <rPr>
        <sz val="9"/>
        <color rgb="FF171616"/>
        <rFont val="Calibri"/>
        <family val="2"/>
        <charset val="238"/>
        <scheme val="minor"/>
      </rPr>
      <t xml:space="preserve"> s jinými organizacemi nebo veřejností, negativní publicita se ale bude týkat </t>
    </r>
    <r>
      <rPr>
        <b/>
        <sz val="9"/>
        <color rgb="FF171616"/>
        <rFont val="Calibri"/>
        <family val="2"/>
        <charset val="238"/>
        <scheme val="minor"/>
      </rPr>
      <t>omezené zájmové skupiny nebo bude široká, avšak krátkodobá.</t>
    </r>
    <r>
      <rPr>
        <sz val="9"/>
        <color rgb="FF171616"/>
        <rFont val="Calibri"/>
        <family val="2"/>
        <charset val="238"/>
        <scheme val="minor"/>
      </rPr>
      <t xml:space="preserve"> Např. pro osobní údaje - úbytek klientů o 10 % u organizace, krátkodobé omezení přístupu ke službám využívaným správcem, negativní, avšak krátkodobé ohlasy v médiích.</t>
    </r>
  </si>
  <si>
    <r>
      <t xml:space="preserve">Může vést k </t>
    </r>
    <r>
      <rPr>
        <b/>
        <sz val="9"/>
        <color rgb="FF171616"/>
        <rFont val="Calibri"/>
        <family val="2"/>
        <charset val="238"/>
        <scheme val="minor"/>
      </rPr>
      <t>újmě</t>
    </r>
    <r>
      <rPr>
        <sz val="9"/>
        <color rgb="FF171616"/>
        <rFont val="Calibri"/>
        <family val="2"/>
        <scheme val="minor"/>
      </rPr>
      <t xml:space="preserve"> (ohrožení osobní bezpečnosti, svobody nebo zranění) </t>
    </r>
    <r>
      <rPr>
        <b/>
        <sz val="9"/>
        <color rgb="FF171616"/>
        <rFont val="Calibri"/>
        <family val="2"/>
        <charset val="238"/>
        <scheme val="minor"/>
      </rPr>
      <t>jedné nebo několika osob.</t>
    </r>
  </si>
  <si>
    <r>
      <t xml:space="preserve">Může vytvářet </t>
    </r>
    <r>
      <rPr>
        <b/>
        <sz val="9"/>
        <rFont val="Calibri"/>
        <family val="2"/>
        <charset val="238"/>
        <scheme val="minor"/>
      </rPr>
      <t>negativní obraz organizace v jednom teritoriu, popř. v jednom státě</t>
    </r>
    <r>
      <rPr>
        <sz val="9"/>
        <rFont val="Calibri"/>
        <family val="2"/>
        <charset val="238"/>
        <scheme val="minor"/>
      </rPr>
      <t>. Např. pro osobní údaje - může vést k dočasnému omezení zahraniční participace na zpracování osobních údajů.</t>
    </r>
  </si>
  <si>
    <r>
      <t xml:space="preserve">Může </t>
    </r>
    <r>
      <rPr>
        <b/>
        <sz val="9"/>
        <rFont val="Calibri"/>
        <family val="2"/>
        <charset val="238"/>
        <scheme val="minor"/>
      </rPr>
      <t xml:space="preserve">negativně ovlivnit výkon činnosti </t>
    </r>
    <r>
      <rPr>
        <sz val="9"/>
        <rFont val="Calibri"/>
        <family val="2"/>
        <charset val="238"/>
        <scheme val="minor"/>
      </rPr>
      <t>interního nebo externího uživatele IS nebo KS (např. zvýšené časové nároky, stres uživatelů, drobné fyzické a zdravotní obtíže uživatelů).</t>
    </r>
  </si>
  <si>
    <r>
      <t xml:space="preserve">Může vytvořit podmínky pro </t>
    </r>
    <r>
      <rPr>
        <b/>
        <sz val="9"/>
        <color rgb="FF171616"/>
        <rFont val="Calibri"/>
        <family val="2"/>
        <charset val="238"/>
        <scheme val="minor"/>
      </rPr>
      <t xml:space="preserve">páchání trestné činnosti </t>
    </r>
    <r>
      <rPr>
        <sz val="9"/>
        <color rgb="FF171616"/>
        <rFont val="Calibri"/>
        <family val="2"/>
        <scheme val="minor"/>
      </rPr>
      <t>nebo může ztížit její vyšetřování.</t>
    </r>
  </si>
  <si>
    <r>
      <t xml:space="preserve">Může vést k </t>
    </r>
    <r>
      <rPr>
        <b/>
        <sz val="9"/>
        <color rgb="FF171616"/>
        <rFont val="Calibri"/>
        <family val="2"/>
        <charset val="238"/>
        <scheme val="minor"/>
      </rPr>
      <t xml:space="preserve">závažné újmě subjektu osobních údajů </t>
    </r>
    <r>
      <rPr>
        <sz val="9"/>
        <color rgb="FF171616"/>
        <rFont val="Calibri"/>
        <family val="2"/>
        <scheme val="minor"/>
      </rPr>
      <t>(napadení, nepříznivý zdravotní stav, deprese, ztížené uplatnění, ekonomické znevýhodnění (černé listiny), krádež identity, předvolání vyšetřujícími orgány).</t>
    </r>
  </si>
  <si>
    <r>
      <t xml:space="preserve">Odhadovaná finanční </t>
    </r>
    <r>
      <rPr>
        <b/>
        <sz val="9"/>
        <color rgb="FF171616"/>
        <rFont val="Calibri"/>
        <family val="2"/>
        <charset val="238"/>
        <scheme val="minor"/>
      </rPr>
      <t>újma od 5000 Kč do 50 000 Kč/subjekt údajů</t>
    </r>
    <r>
      <rPr>
        <sz val="9"/>
        <color rgb="FF171616"/>
        <rFont val="Calibri"/>
        <family val="2"/>
        <scheme val="minor"/>
      </rPr>
      <t xml:space="preserve"> (zneužití finančních prostředků subjektu údajů, poškození majetku).</t>
    </r>
  </si>
  <si>
    <r>
      <t xml:space="preserve">Může mít </t>
    </r>
    <r>
      <rPr>
        <b/>
        <sz val="9"/>
        <color rgb="FF171616"/>
        <rFont val="Calibri"/>
        <family val="2"/>
        <charset val="238"/>
        <scheme val="minor"/>
      </rPr>
      <t>podstatný dopad</t>
    </r>
    <r>
      <rPr>
        <sz val="9"/>
        <color rgb="FF171616"/>
        <rFont val="Calibri"/>
        <family val="2"/>
        <scheme val="minor"/>
      </rPr>
      <t xml:space="preserve"> na skutečnosti obchodní, výrobní či technické povahy související s podnikem, které mají skutečnou nebo alespoň potenciální materiální či nemateriální hodnotu.</t>
    </r>
  </si>
  <si>
    <r>
      <t xml:space="preserve">Může zapříčinit </t>
    </r>
    <r>
      <rPr>
        <b/>
        <sz val="9"/>
        <color rgb="FF171616"/>
        <rFont val="Calibri"/>
        <family val="2"/>
        <charset val="238"/>
        <scheme val="minor"/>
      </rPr>
      <t>správní nebo občanskoprávní řízení</t>
    </r>
    <r>
      <rPr>
        <sz val="9"/>
        <color rgb="FF171616"/>
        <rFont val="Calibri"/>
        <family val="2"/>
        <scheme val="minor"/>
      </rPr>
      <t xml:space="preserve"> vedoucí k pokutě nebo k náhradě škody.</t>
    </r>
  </si>
  <si>
    <r>
      <t xml:space="preserve">Může mít </t>
    </r>
    <r>
      <rPr>
        <b/>
        <sz val="9"/>
        <color rgb="FF171616"/>
        <rFont val="Calibri"/>
        <family val="2"/>
        <charset val="238"/>
        <scheme val="minor"/>
      </rPr>
      <t>podstatný dopad</t>
    </r>
    <r>
      <rPr>
        <sz val="9"/>
        <color rgb="FF171616"/>
        <rFont val="Calibri"/>
        <family val="2"/>
        <scheme val="minor"/>
      </rPr>
      <t xml:space="preserve"> na řídicí a kontrolní činnosti organizace a zapříčinit </t>
    </r>
    <r>
      <rPr>
        <b/>
        <sz val="9"/>
        <color rgb="FF171616"/>
        <rFont val="Calibri"/>
        <family val="2"/>
        <charset val="238"/>
        <scheme val="minor"/>
      </rPr>
      <t>dočasné zastavení chodu či podstatný zásah do fungování organizace</t>
    </r>
    <r>
      <rPr>
        <sz val="9"/>
        <color rgb="FF171616"/>
        <rFont val="Calibri"/>
        <family val="2"/>
        <scheme val="minor"/>
      </rPr>
      <t>, značné finanční ztráty související s obnovením chodu.</t>
    </r>
  </si>
  <si>
    <r>
      <t xml:space="preserve">Může zapříčinit rozsahem, formou nebo místem </t>
    </r>
    <r>
      <rPr>
        <b/>
        <sz val="9"/>
        <rFont val="Calibri"/>
        <family val="2"/>
        <charset val="238"/>
        <scheme val="minor"/>
      </rPr>
      <t>omezené protesty na úrovni významné části správního území obce s rozšířenou působností,</t>
    </r>
    <r>
      <rPr>
        <sz val="9"/>
        <rFont val="Calibri"/>
        <family val="2"/>
        <scheme val="minor"/>
      </rPr>
      <t xml:space="preserve"> jejichž řešení si může vyžádat aktivaci krizového řízení na úrovni kraje.</t>
    </r>
  </si>
  <si>
    <r>
      <t xml:space="preserve">Může přímo nebo nepřímo vést ke </t>
    </r>
    <r>
      <rPr>
        <b/>
        <sz val="9"/>
        <color rgb="FF171616"/>
        <rFont val="Calibri"/>
        <family val="2"/>
        <charset val="238"/>
        <scheme val="minor"/>
      </rPr>
      <t>ztrátám vyšším než 2 % a nižším či rovným 10 %</t>
    </r>
    <r>
      <rPr>
        <sz val="9"/>
        <color rgb="FF171616"/>
        <rFont val="Calibri"/>
        <family val="2"/>
        <scheme val="minor"/>
      </rPr>
      <t xml:space="preserve"> ročního rozpočtu, popř. obratu organizace (v závislosti na typu organizace).</t>
    </r>
  </si>
  <si>
    <r>
      <t xml:space="preserve">Může způsobit </t>
    </r>
    <r>
      <rPr>
        <b/>
        <sz val="9"/>
        <rFont val="Calibri"/>
        <family val="2"/>
        <charset val="238"/>
        <scheme val="minor"/>
      </rPr>
      <t xml:space="preserve">závažné omezení či narušení </t>
    </r>
    <r>
      <rPr>
        <sz val="9"/>
        <rFont val="Calibri"/>
        <family val="2"/>
        <scheme val="minor"/>
      </rPr>
      <t xml:space="preserve">nezbytných nebo základních služeb </t>
    </r>
    <r>
      <rPr>
        <b/>
        <sz val="9"/>
        <rFont val="Calibri"/>
        <family val="2"/>
        <charset val="238"/>
        <scheme val="minor"/>
      </rPr>
      <t>pro větší množství osob, omezení</t>
    </r>
    <r>
      <rPr>
        <sz val="9"/>
        <rFont val="Calibri"/>
        <family val="2"/>
        <charset val="238"/>
        <scheme val="minor"/>
      </rPr>
      <t xml:space="preserve"> nebo </t>
    </r>
    <r>
      <rPr>
        <b/>
        <sz val="9"/>
        <rFont val="Calibri"/>
        <family val="2"/>
        <charset val="238"/>
        <scheme val="minor"/>
      </rPr>
      <t>krátkodobé zastavení</t>
    </r>
    <r>
      <rPr>
        <sz val="9"/>
        <rFont val="Calibri"/>
        <family val="2"/>
        <charset val="238"/>
        <scheme val="minor"/>
      </rPr>
      <t xml:space="preserve"> přístupu ke službám.</t>
    </r>
  </si>
  <si>
    <r>
      <t xml:space="preserve">Může způsobit </t>
    </r>
    <r>
      <rPr>
        <b/>
        <sz val="9"/>
        <rFont val="Calibri"/>
        <family val="2"/>
        <charset val="238"/>
        <scheme val="minor"/>
      </rPr>
      <t xml:space="preserve">dočasné zastavení nebo podstatné narušení </t>
    </r>
    <r>
      <rPr>
        <sz val="9"/>
        <rFont val="Calibri"/>
        <family val="2"/>
        <scheme val="minor"/>
      </rPr>
      <t xml:space="preserve">běžných činností organizace nebo </t>
    </r>
    <r>
      <rPr>
        <b/>
        <sz val="9"/>
        <rFont val="Calibri"/>
        <family val="2"/>
        <charset val="238"/>
        <scheme val="minor"/>
      </rPr>
      <t xml:space="preserve">poškodit </t>
    </r>
    <r>
      <rPr>
        <sz val="9"/>
        <rFont val="Calibri"/>
        <family val="2"/>
        <scheme val="minor"/>
      </rPr>
      <t>rozvoj nebo prosazování cílů a zájmů organizace.</t>
    </r>
  </si>
  <si>
    <r>
      <t xml:space="preserve">Může </t>
    </r>
    <r>
      <rPr>
        <b/>
        <sz val="9"/>
        <color rgb="FF171616"/>
        <rFont val="Calibri"/>
        <family val="2"/>
        <charset val="238"/>
        <scheme val="minor"/>
      </rPr>
      <t>závažně ovlivnit vztahy</t>
    </r>
    <r>
      <rPr>
        <sz val="9"/>
        <color rgb="FF171616"/>
        <rFont val="Calibri"/>
        <family val="2"/>
        <scheme val="minor"/>
      </rPr>
      <t xml:space="preserve"> s jinými organizacemi nebo veřejností s následkem </t>
    </r>
    <r>
      <rPr>
        <b/>
        <sz val="9"/>
        <color rgb="FF171616"/>
        <rFont val="Calibri"/>
        <family val="2"/>
        <charset val="238"/>
        <scheme val="minor"/>
      </rPr>
      <t>celostátní negativní publicity.</t>
    </r>
    <r>
      <rPr>
        <sz val="9"/>
        <color rgb="FF171616"/>
        <rFont val="Calibri"/>
        <family val="2"/>
        <scheme val="minor"/>
      </rPr>
      <t xml:space="preserve"> </t>
    </r>
    <r>
      <rPr>
        <b/>
        <sz val="9"/>
        <color rgb="FF171616"/>
        <rFont val="Calibri"/>
        <family val="2"/>
        <charset val="238"/>
        <scheme val="minor"/>
      </rPr>
      <t>Např. pro osobní údaje - úbytek klientů 10-50  % u organizace, masivní negativní, avšak krátkodobé ohlasy v médiích.</t>
    </r>
  </si>
  <si>
    <r>
      <t xml:space="preserve">Může vést k </t>
    </r>
    <r>
      <rPr>
        <b/>
        <sz val="9"/>
        <color rgb="FF171616"/>
        <rFont val="Calibri"/>
        <family val="2"/>
        <charset val="238"/>
        <scheme val="minor"/>
      </rPr>
      <t>újmě</t>
    </r>
    <r>
      <rPr>
        <sz val="9"/>
        <color rgb="FF171616"/>
        <rFont val="Calibri"/>
        <family val="2"/>
        <scheme val="minor"/>
      </rPr>
      <t xml:space="preserve"> (ohrožení osobní bezpečnosti, svobody nebo zranění) </t>
    </r>
    <r>
      <rPr>
        <b/>
        <sz val="9"/>
        <color rgb="FF171616"/>
        <rFont val="Calibri"/>
        <family val="2"/>
        <charset val="238"/>
        <scheme val="minor"/>
      </rPr>
      <t>větší skupiny osob, nebo ohrožení na životě jednotlivců.</t>
    </r>
  </si>
  <si>
    <r>
      <t xml:space="preserve">Může vytvářet </t>
    </r>
    <r>
      <rPr>
        <b/>
        <sz val="9"/>
        <rFont val="Calibri"/>
        <family val="2"/>
        <charset val="238"/>
        <scheme val="minor"/>
      </rPr>
      <t>negativní obraz organizace ve světě.</t>
    </r>
    <r>
      <rPr>
        <sz val="9"/>
        <rFont val="Calibri"/>
        <family val="2"/>
        <charset val="238"/>
        <scheme val="minor"/>
      </rPr>
      <t xml:space="preserve"> Např. pro osobní údaje -  může být spojené s trvalým nebo dlouhodobým omezením participace zahraničních partnerů na zpracování osobních údajů.</t>
    </r>
  </si>
  <si>
    <r>
      <t xml:space="preserve">Může vést k </t>
    </r>
    <r>
      <rPr>
        <b/>
        <sz val="9"/>
        <color rgb="FF171616"/>
        <rFont val="Calibri"/>
        <family val="2"/>
        <charset val="238"/>
        <scheme val="minor"/>
      </rPr>
      <t xml:space="preserve">narušení vyšetřování trestné činnosti </t>
    </r>
    <r>
      <rPr>
        <sz val="9"/>
        <color rgb="FF171616"/>
        <rFont val="Calibri"/>
        <family val="2"/>
        <scheme val="minor"/>
      </rPr>
      <t>nebo soudního řízení (méně závažná kriminalita, krátkodobě, v jednotlivých případech).</t>
    </r>
  </si>
  <si>
    <r>
      <t xml:space="preserve">Může vést k </t>
    </r>
    <r>
      <rPr>
        <b/>
        <sz val="9"/>
        <color rgb="FF171616"/>
        <rFont val="Calibri"/>
        <family val="2"/>
        <charset val="238"/>
        <scheme val="minor"/>
      </rPr>
      <t>velmi vážné újmě subjektu osobních údajů</t>
    </r>
    <r>
      <rPr>
        <sz val="9"/>
        <color rgb="FF171616"/>
        <rFont val="Calibri"/>
        <family val="2"/>
        <scheme val="minor"/>
      </rPr>
      <t>,</t>
    </r>
    <r>
      <rPr>
        <b/>
        <sz val="9"/>
        <color rgb="FF171616"/>
        <rFont val="Calibri"/>
        <family val="2"/>
        <charset val="238"/>
        <scheme val="minor"/>
      </rPr>
      <t xml:space="preserve"> přímému ohrožení či ztrátě života</t>
    </r>
    <r>
      <rPr>
        <sz val="9"/>
        <color rgb="FF171616"/>
        <rFont val="Calibri"/>
        <family val="2"/>
        <scheme val="minor"/>
      </rPr>
      <t xml:space="preserve"> (smrt, invalidita, dlouhodobě nepříznivý zdravotní stav a pracovní neschopnost, ztráta zaměstnání, velmi ztížené uplatnění, vyloučení, omezení práv).</t>
    </r>
  </si>
  <si>
    <r>
      <t xml:space="preserve">Odhadovaná finanční </t>
    </r>
    <r>
      <rPr>
        <b/>
        <sz val="9"/>
        <color rgb="FF171616"/>
        <rFont val="Calibri"/>
        <family val="2"/>
        <charset val="238"/>
        <scheme val="minor"/>
      </rPr>
      <t>újma od 50 000 Kč/subjekt údajů</t>
    </r>
    <r>
      <rPr>
        <sz val="9"/>
        <color rgb="FF171616"/>
        <rFont val="Calibri"/>
        <family val="2"/>
        <scheme val="minor"/>
      </rPr>
      <t xml:space="preserve"> (neschopnost splácet dluh, ztráta majetku).</t>
    </r>
  </si>
  <si>
    <r>
      <t xml:space="preserve">Může mít </t>
    </r>
    <r>
      <rPr>
        <b/>
        <sz val="9"/>
        <color rgb="FF171616"/>
        <rFont val="Calibri"/>
        <family val="2"/>
        <charset val="238"/>
        <scheme val="minor"/>
      </rPr>
      <t>závažný dopad</t>
    </r>
    <r>
      <rPr>
        <sz val="9"/>
        <color rgb="FF171616"/>
        <rFont val="Calibri"/>
        <family val="2"/>
        <scheme val="minor"/>
      </rPr>
      <t xml:space="preserve"> na skutečnosti obchodní, výrobní či technické povahy související s podnikem, které mají skutečnou nebo alespoň potenciální materiální či nemateriální hodnotu.</t>
    </r>
  </si>
  <si>
    <r>
      <t xml:space="preserve">Může zapříčinit </t>
    </r>
    <r>
      <rPr>
        <b/>
        <sz val="9"/>
        <color rgb="FF171616"/>
        <rFont val="Calibri"/>
        <family val="2"/>
        <charset val="238"/>
        <scheme val="minor"/>
      </rPr>
      <t>porušení právních předpisů</t>
    </r>
    <r>
      <rPr>
        <sz val="9"/>
        <color rgb="FF171616"/>
        <rFont val="Calibri"/>
        <family val="2"/>
        <scheme val="minor"/>
      </rPr>
      <t xml:space="preserve"> vedoucí k zahájení trestního stíhání.</t>
    </r>
  </si>
  <si>
    <r>
      <t>Může mít</t>
    </r>
    <r>
      <rPr>
        <b/>
        <sz val="9"/>
        <color rgb="FF171616"/>
        <rFont val="Calibri"/>
        <family val="2"/>
        <charset val="238"/>
        <scheme val="minor"/>
      </rPr>
      <t xml:space="preserve"> závažný dopad</t>
    </r>
    <r>
      <rPr>
        <sz val="9"/>
        <color rgb="FF171616"/>
        <rFont val="Calibri"/>
        <family val="2"/>
        <scheme val="minor"/>
      </rPr>
      <t xml:space="preserve"> na řídicí a kontrolní činnosti a zapříčinit </t>
    </r>
    <r>
      <rPr>
        <b/>
        <sz val="9"/>
        <color rgb="FF171616"/>
        <rFont val="Calibri"/>
        <family val="2"/>
        <charset val="238"/>
        <scheme val="minor"/>
      </rPr>
      <t>dlouhodobé zastavení chodu</t>
    </r>
    <r>
      <rPr>
        <sz val="9"/>
        <color rgb="FF171616"/>
        <rFont val="Calibri"/>
        <family val="2"/>
        <scheme val="minor"/>
      </rPr>
      <t xml:space="preserve"> celé organizace.</t>
    </r>
  </si>
  <si>
    <r>
      <t xml:space="preserve">Může zapříčinit </t>
    </r>
    <r>
      <rPr>
        <b/>
        <sz val="9"/>
        <rFont val="Calibri"/>
        <family val="2"/>
        <charset val="238"/>
        <scheme val="minor"/>
      </rPr>
      <t>hromadné nepokoje,</t>
    </r>
    <r>
      <rPr>
        <sz val="9"/>
        <rFont val="Calibri"/>
        <family val="2"/>
        <scheme val="minor"/>
      </rPr>
      <t xml:space="preserve"> např. generální stávku, nebo jinak závažně narušit veřejný pořádek s celostátními dopady.</t>
    </r>
  </si>
  <si>
    <r>
      <t xml:space="preserve">Může přímo nebo nepřímo vést ke </t>
    </r>
    <r>
      <rPr>
        <b/>
        <sz val="9"/>
        <color rgb="FF171616"/>
        <rFont val="Calibri"/>
        <family val="2"/>
        <charset val="238"/>
        <scheme val="minor"/>
      </rPr>
      <t>ztrátám přesahujícím 10 %</t>
    </r>
    <r>
      <rPr>
        <sz val="9"/>
        <color rgb="FF171616"/>
        <rFont val="Calibri"/>
        <family val="2"/>
        <scheme val="minor"/>
      </rPr>
      <t xml:space="preserve"> ročního rozpočtu, popř. obratu organizace (v závislosti na typu organizace).</t>
    </r>
  </si>
  <si>
    <r>
      <t xml:space="preserve">Může způsobit </t>
    </r>
    <r>
      <rPr>
        <b/>
        <sz val="9"/>
        <rFont val="Calibri"/>
        <family val="2"/>
        <charset val="238"/>
        <scheme val="minor"/>
      </rPr>
      <t>rozsáhlé dlouhodobé omezení, narušení či nedostupnost</t>
    </r>
    <r>
      <rPr>
        <sz val="9"/>
        <rFont val="Calibri"/>
        <family val="2"/>
        <scheme val="minor"/>
      </rPr>
      <t xml:space="preserve"> poskytování nezbytných nebo základních služeb pro </t>
    </r>
    <r>
      <rPr>
        <b/>
        <sz val="9"/>
        <rFont val="Calibri"/>
        <family val="2"/>
        <charset val="238"/>
        <scheme val="minor"/>
      </rPr>
      <t>větší množství osob</t>
    </r>
    <r>
      <rPr>
        <sz val="9"/>
        <rFont val="Calibri"/>
        <family val="2"/>
        <scheme val="minor"/>
      </rPr>
      <t xml:space="preserve">, </t>
    </r>
    <r>
      <rPr>
        <b/>
        <sz val="9"/>
        <rFont val="Calibri"/>
        <family val="2"/>
        <charset val="238"/>
        <scheme val="minor"/>
      </rPr>
      <t>může způsobit újmu</t>
    </r>
    <r>
      <rPr>
        <sz val="9"/>
        <rFont val="Calibri"/>
        <family val="2"/>
        <charset val="238"/>
        <scheme val="minor"/>
      </rPr>
      <t xml:space="preserve"> (např. soudní proces, likvidace, vznik nesplatitelného dluhu).</t>
    </r>
  </si>
  <si>
    <r>
      <t xml:space="preserve">Může způsobit </t>
    </r>
    <r>
      <rPr>
        <b/>
        <sz val="9"/>
        <rFont val="Calibri"/>
        <family val="2"/>
        <charset val="238"/>
        <scheme val="minor"/>
      </rPr>
      <t xml:space="preserve">dlouhodobé zastavení </t>
    </r>
    <r>
      <rPr>
        <sz val="9"/>
        <rFont val="Calibri"/>
        <family val="2"/>
        <scheme val="minor"/>
      </rPr>
      <t>běžných činností organizace.</t>
    </r>
  </si>
  <si>
    <r>
      <t xml:space="preserve">Může vést k </t>
    </r>
    <r>
      <rPr>
        <b/>
        <sz val="9"/>
        <rFont val="Calibri"/>
        <family val="2"/>
        <charset val="238"/>
        <scheme val="minor"/>
      </rPr>
      <t xml:space="preserve">přímému ohrožení či ztrátě života </t>
    </r>
    <r>
      <rPr>
        <sz val="9"/>
        <rFont val="Calibri"/>
        <family val="2"/>
        <scheme val="minor"/>
      </rPr>
      <t>osob.</t>
    </r>
  </si>
  <si>
    <r>
      <t xml:space="preserve">Může </t>
    </r>
    <r>
      <rPr>
        <b/>
        <sz val="9"/>
        <rFont val="Calibri"/>
        <family val="2"/>
        <charset val="238"/>
        <scheme val="minor"/>
      </rPr>
      <t>negativně ovlivnit nebo poškodit diplomatické vztahy</t>
    </r>
    <r>
      <rPr>
        <sz val="9"/>
        <rFont val="Calibri"/>
        <family val="2"/>
        <charset val="238"/>
        <scheme val="minor"/>
      </rPr>
      <t xml:space="preserve"> a tím způsobit nevýhodu pro zájmy </t>
    </r>
    <r>
      <rPr>
        <b/>
        <sz val="9"/>
        <rFont val="Calibri"/>
        <family val="2"/>
        <charset val="238"/>
        <scheme val="minor"/>
      </rPr>
      <t>ČR</t>
    </r>
    <r>
      <rPr>
        <sz val="9"/>
        <rFont val="Calibri"/>
        <family val="2"/>
        <charset val="238"/>
        <scheme val="minor"/>
      </rPr>
      <t>. Např. pro osobní údaje - dlouhodobé nebo trvalé omezení participace zahraničních subjektů nebo i států na zpracování osobních údajů.</t>
    </r>
  </si>
  <si>
    <r>
      <t xml:space="preserve">Může způsobit </t>
    </r>
    <r>
      <rPr>
        <b/>
        <sz val="9"/>
        <rFont val="Calibri"/>
        <family val="2"/>
        <charset val="238"/>
        <scheme val="minor"/>
      </rPr>
      <t xml:space="preserve">závažné dlouhodobé omezení výkonu činnosti </t>
    </r>
    <r>
      <rPr>
        <sz val="9"/>
        <rFont val="Calibri"/>
        <family val="2"/>
        <charset val="238"/>
        <scheme val="minor"/>
      </rPr>
      <t>interního nebo externího uživatele IS nebo KS (útoky na uživatele, odchod zaměstnanců, dlouhodobá pracovní neschopnost uživatelů, úmrtí).</t>
    </r>
  </si>
  <si>
    <r>
      <t xml:space="preserve">Může vést k </t>
    </r>
    <r>
      <rPr>
        <b/>
        <sz val="9"/>
        <color rgb="FF171616"/>
        <rFont val="Calibri"/>
        <family val="2"/>
        <charset val="238"/>
        <scheme val="minor"/>
      </rPr>
      <t xml:space="preserve">závažnému, dlouhodobému narušení schopnosti vyšetřovat trestnou činnost, </t>
    </r>
    <r>
      <rPr>
        <sz val="9"/>
        <color rgb="FF171616"/>
        <rFont val="Calibri"/>
        <family val="2"/>
        <scheme val="minor"/>
      </rPr>
      <t>popřípadě zpochybnění soudních řízení a rozhodnutí (závažná kriminalita, celkové zpochybnění systému).</t>
    </r>
  </si>
  <si>
    <t>Popis kategorie</t>
  </si>
  <si>
    <t>Neúplnost či modifikace informací potřebných pro rozhodování vedení a kontrolní činnost.</t>
  </si>
  <si>
    <t>Narušení všech informací, procesů a služeb vztažených směrem k hlavnímu business cíli (účelu existence) organizace (např. v případě Ministerstva pro certifikaci senzorů by se jednalo o narušení vydávání certifikací).</t>
  </si>
  <si>
    <t>PRAVDĚPODOBNOST REALIZACE SCÉNÁŘE</t>
  </si>
  <si>
    <t>13-16</t>
  </si>
  <si>
    <t>1-4</t>
  </si>
  <si>
    <t>5-8</t>
  </si>
  <si>
    <t>9-12</t>
  </si>
  <si>
    <t>Nedostupnost služby déle než pracovní den</t>
  </si>
  <si>
    <t>Pouze jedna serverovna, v případě jejího poškození není zajištěna redundance a kontinuita činností</t>
  </si>
  <si>
    <t>Aktivní prvky jsou bez podpory, zvýšené riziko šíření škodlivého kódu</t>
  </si>
  <si>
    <t>Nedostatek kompetentních zaměstnanců pro oblast bezpečnosti informací, což vede k nedostatečnému zabezpečení</t>
  </si>
  <si>
    <t>Interní audit identifikoval nedostatečné, chybějící a netestované plány kontinuity činností a DRP plány</t>
  </si>
  <si>
    <t>Schází testovací prostředí pro klíčové informační systémy</t>
  </si>
  <si>
    <t>Neprobíhá školení při nasazení nové verze informačního systému a uživatelé se musí naučit s ním pracovat metodou "pokus-omyl"</t>
  </si>
  <si>
    <t>Jsou uzavřeny historické smlouvy s dodavateli, které nebyly od jejich uzavření dodatkovány a nezohledňují aktuální požadavky na kybernetickou bezpečnost</t>
  </si>
  <si>
    <t>V síti se nachází technologie od výrobců, na které upozorňuje varování NÚKIB ze 17.12.2018</t>
  </si>
  <si>
    <t>Elektronická pošta</t>
  </si>
  <si>
    <t>Není reflektováno doporučení NÚKIB</t>
  </si>
  <si>
    <t>Není implementován SIEM, který by vyhodnocoval KBU v informačním systému pro evidenci a zpracování procesu certifikace senzorů</t>
  </si>
  <si>
    <t>Nejsou určeni významní dodavatelé a provozovatelé v souladu s ZKB a VKB</t>
  </si>
  <si>
    <t>P1: Seznam certifikovaných senzorů</t>
  </si>
  <si>
    <t>P2: Rozhodnutí</t>
  </si>
  <si>
    <t>P3: Žádosti, technická dokumentace</t>
  </si>
  <si>
    <t>P4: Informace o průběhu certifikace</t>
  </si>
  <si>
    <t>S2: Služba elektronické pošty</t>
  </si>
  <si>
    <t>S3: Vedení úřední desky</t>
  </si>
  <si>
    <t>P5: Zveřejněné informace na úřední desce</t>
  </si>
  <si>
    <t>Nebyla provedena BIA a chybí cíle řízení kontinuity činností</t>
  </si>
  <si>
    <t>Není implementována ochrana proti DDoS útokům</t>
  </si>
  <si>
    <t>Nálezy z penetračních testů odhalily nedostatky v zabezpečení úřední desky</t>
  </si>
  <si>
    <t>Není implementováno automatické prodlužování platnosti časových razítek</t>
  </si>
  <si>
    <t>Nejsou dostatečně popsány procesy archivace expirovaných certifikátů</t>
  </si>
  <si>
    <t>Není zavedena klasifikace informací</t>
  </si>
  <si>
    <t>u všech informací</t>
  </si>
  <si>
    <t>R17</t>
  </si>
  <si>
    <t>R18</t>
  </si>
  <si>
    <t>R19</t>
  </si>
  <si>
    <t>R20</t>
  </si>
  <si>
    <t>R22</t>
  </si>
  <si>
    <t>R23</t>
  </si>
  <si>
    <t>R24</t>
  </si>
  <si>
    <t>R25</t>
  </si>
  <si>
    <t>Není ošetřena maximální možná kapacita na vkládání dokumentace žadatelem</t>
  </si>
  <si>
    <t>Nejsou technicky vynuceny přístupová oprávnění k rozhodnutím o vydání certifikátu</t>
  </si>
  <si>
    <t>CI</t>
  </si>
  <si>
    <t>Nedostatečné logování přístupů k žádostem a technické dokumentaci, což má za následek nedostatečnou identifikaci uživatelů přistupujících ke konkrétní dokumentaci</t>
  </si>
  <si>
    <t>Zajistit si záložní serverovnu v jiné lokalitě</t>
  </si>
  <si>
    <t>Pořídit aktivní prvky s podporou</t>
  </si>
  <si>
    <t>Zpracovat a pravidelně testovat plány kontinuity a DRP plány</t>
  </si>
  <si>
    <t>Dodatkovat stávající smlouvy nebo uzavřít nové smlouvy</t>
  </si>
  <si>
    <t>Provést podrobné hodnocení rizik u dotčených aktiv a na základě tohoto hodnocení rozhodnout o dalším postupu</t>
  </si>
  <si>
    <t>Zavést opatření podle doporučení NÚKIB</t>
  </si>
  <si>
    <t>Zpracovat BIA a nastavit cíle řízení kontinuity činností</t>
  </si>
  <si>
    <t>Implementovat ochranu proti DDoS útokům</t>
  </si>
  <si>
    <t>Odstranit nálezy z penetračního testování</t>
  </si>
  <si>
    <t>Zavést klasifikaci informací a vynucovat její dodržování</t>
  </si>
  <si>
    <t>Zavést omezení vkládané dokumentace</t>
  </si>
  <si>
    <t>Zavést řízení přístupových oprávnění na základě rolí a technicky jej vynucovat</t>
  </si>
  <si>
    <t>Proškolit uživatele na nejčastější hrozby spojené s využíváním elektronické pošty</t>
  </si>
  <si>
    <t>Není zpracováno hodnocení rizik pro jednotlivé určené IS a nejsou identifikována potřebná bezpečnostní opatření</t>
  </si>
  <si>
    <t>Provést podrobnou AR</t>
  </si>
  <si>
    <t>Stejně jako u primárního aktiva P1 se dopady narušení dostupnosti odvíjí od lhůt, které je ministerstvo povinno dodržovat. V tomto případě se hodnoty ztráty odvíjí od hodnot narušení nedostupnosti, neboť jsme schopni nahradit práci, kterou bylo potřeba vykonat pro vypracování rozhodnutí a vypracovat jej znovu, ale je na to potřeba mít dostatek času. Rozhodnutí se posléze zasílají jednotlivým žadatelům o certifikaci a některá rozhodnutí by se v případě ztráty dala do systému zpětně nahrát. Rozhodnutí se odesílají individuálně co nejdříve je možné, neshromažďují a neposílají se hromadně (např. každý druhý den v 15:00). Proces se řídí správním řádem, únik informací může být potrestán pokutou, pokud by se informace z rozhodnutí dostaly na veřejnost, hrozí žaloby ze strany výrobců. Dopady narušení integrity jsou obdobné jako u primárního aktiva P1. V případě dopadu na uživatele u narušení dostupnosti jsou dopady shodné jako u porušení zákonných a smluvních povinností, uživatel se dostane ke všem podkladům, ale nemůže vydat rozhodnutí (vykonávat svoji pracovní činnost). V případě narušení integrity by uživatel musel rozhodnutí opravovat, což by stálo jeho pracovní čas. Únik dat neovlivní výkon uživatele. Finanční ztráty úzce souvisí se zákonnými a smluvními povinnostmi, stejně jako u předchozího primárního aktiva. Provoz není ovlivněn ztrátou důvěrnosti, v případně narušení integrity nebo ztráty bude potřeba data rekonstruovat. V případě nedostupnosti není možné vykonávat běžnou pracovní činnost spojenou s vydáváním rozhodnutí. Při úniku osobních informací jsou ovlivněni jednotlivci (např. jméno, příjmení kontaktní osoby).</t>
  </si>
  <si>
    <t>Důvody pro hodnocení tohoto primárního aktiva ve značné míře kopírují důvody uvedených u předchozích primárních aktiv (P1-P3). Nejvýraznější rozdíl je v oblasti ztráty dat a dopadu na uživatele, neboť pokud by se ztratily všechny informace o průběhu certifikace z agendového systému, přišel by uživatel o veškerou svoji práci vykonanou v rámci procesu certifikace a v nejhorším možném případě by byl nucen začít od začátku, což by s sebou neslo značnou časovou náročnost. V případě, že by informační systém nebyl dostupný, opět by uživatel nebyl schopen pracovat a naplňovat tak hlavní účel vzniku Ministerstva certifikací - tedy certifikovat senzory.</t>
  </si>
  <si>
    <t>Jsou zavedena bezpečnostní opatření, která jsou schopna včas detekovat možné zranitelnosti nebo případné pokusy o jejich zneužití a využití zranitelností hrozbou neexistuje nebo je málo pravděpodobné a není častější než jednou za 5 let.</t>
  </si>
  <si>
    <t>Jsou zavedena bezpečnostní opatření, jejichž účinnost je pravidelně kontrolována. Schopnost bezpečnostních opatření včas detekovat možné zranitelnosti nebo případné pokusy o překonání opatření je omezena a zneužití zranitelností hrozbou je málo pravděpodobné až pravděpodobné a v rozpětí od 1 roku do 5 let.</t>
  </si>
  <si>
    <t>Bezpečnostní opatření jsou zavedena, ale jejich účinnost nepokrývá všechny potřebné aspekty a není pravidelně kontrolována. Zneužití zranitelností hrozbou je pravděpodobné až velmi pravděpodobné a v rozpětí od 1 měsíce do 1 roku.</t>
  </si>
  <si>
    <t>Bezpečnostní opatření nejsou realizována nebo je jejich účinnost značně omezena. Zneužití zranitelností hrozbou je velmi pravděpodobné až víceméně jisté a častější než jednou za měsíc.</t>
  </si>
  <si>
    <t>Datum</t>
  </si>
  <si>
    <t>Verze</t>
  </si>
  <si>
    <t>Provedená změna</t>
  </si>
  <si>
    <t>1.0</t>
  </si>
  <si>
    <t>MKB</t>
  </si>
  <si>
    <t>Vytvoření dokumentu</t>
  </si>
  <si>
    <t>VýKB</t>
  </si>
  <si>
    <t>Schválení dokumentu</t>
  </si>
  <si>
    <t>PŘÍLOHA 12: ALTERNATIVNÍ HODNOCENÍ RIZIK U PRIMÁRNÍCH AKTIV - MINISTERSTVO PRO CERTIFIKACI SENZORŮ</t>
  </si>
  <si>
    <t>Zvládání rizik</t>
  </si>
  <si>
    <t>Chránit citlivá data (žádosti, technická dokumentace, atd.) organizačně</t>
  </si>
  <si>
    <t>R21</t>
  </si>
  <si>
    <t>Redukce</t>
  </si>
  <si>
    <t>Sledování</t>
  </si>
  <si>
    <t>Akceptace</t>
  </si>
  <si>
    <t>Všechny KII a VIS</t>
  </si>
  <si>
    <t>U všech služeb</t>
  </si>
  <si>
    <t>VÁHA VLIVU</t>
  </si>
  <si>
    <t>Hodnocený atribut bezpečnosti informací nemá vliv na stejný atribut daného primárního aktiva.</t>
  </si>
  <si>
    <t>Hodnocený atribut bezpečnosti informací má vedlejší vliv na stejný atribut daného primárního aktiva.</t>
  </si>
  <si>
    <t>Hodnocený atribut bezpečnosti informací má hlavní vliv na stejný atribut daného primárního aktiva, může způsobit významnou škodu.</t>
  </si>
  <si>
    <t>Hodnocený atribut bezpečnosti informací má kritický vliv na stejný atribut daného primárního aktiva, může způsobit jeho znehodnocení.</t>
  </si>
  <si>
    <r>
      <t xml:space="preserve">CITLIVÉ </t>
    </r>
    <r>
      <rPr>
        <b/>
        <sz val="11"/>
        <color theme="5"/>
        <rFont val="Calibri"/>
        <family val="2"/>
        <charset val="238"/>
        <scheme val="minor"/>
      </rPr>
      <t>TLP: AMBER</t>
    </r>
  </si>
  <si>
    <t>Zajišťování nezbytných nebo základních služeb*
(písmeno e) VKB)</t>
  </si>
  <si>
    <r>
      <t xml:space="preserve">Může způsobit </t>
    </r>
    <r>
      <rPr>
        <b/>
        <sz val="9"/>
        <color rgb="FF171616"/>
        <rFont val="Calibri"/>
        <family val="2"/>
        <charset val="238"/>
        <scheme val="minor"/>
      </rPr>
      <t>drobné komplikace pro malé množství osob.</t>
    </r>
  </si>
  <si>
    <r>
      <t xml:space="preserve">Může způsobit </t>
    </r>
    <r>
      <rPr>
        <b/>
        <sz val="9"/>
        <rFont val="Calibri"/>
        <family val="2"/>
        <charset val="238"/>
        <scheme val="minor"/>
      </rPr>
      <t xml:space="preserve">závažné krátkodobé omezení výkonu činnosti </t>
    </r>
    <r>
      <rPr>
        <sz val="9"/>
        <rFont val="Calibri"/>
        <family val="2"/>
        <charset val="238"/>
        <scheme val="minor"/>
      </rPr>
      <t>interního nebo externího uživatele IS nebo KS (zhoršení zdravotního stavu uživatelů, krátkodobá pracovní neschopnost).</t>
    </r>
  </si>
  <si>
    <r>
      <t xml:space="preserve">Může </t>
    </r>
    <r>
      <rPr>
        <b/>
        <sz val="9"/>
        <color rgb="FF171616"/>
        <rFont val="Calibri"/>
        <family val="2"/>
        <charset val="238"/>
        <scheme val="minor"/>
      </rPr>
      <t>závažně a dlouhodobě ovlivnit vztahy</t>
    </r>
    <r>
      <rPr>
        <sz val="9"/>
        <color rgb="FF171616"/>
        <rFont val="Calibri"/>
        <family val="2"/>
        <scheme val="minor"/>
      </rPr>
      <t xml:space="preserve"> s jinými organizacemi nebo veřejností s následkem </t>
    </r>
    <r>
      <rPr>
        <b/>
        <sz val="9"/>
        <color rgb="FF171616"/>
        <rFont val="Calibri"/>
        <family val="2"/>
        <charset val="238"/>
        <scheme val="minor"/>
      </rPr>
      <t>celostátní či nadnárodní negativní publicity,</t>
    </r>
    <r>
      <rPr>
        <sz val="9"/>
        <color rgb="FF171616"/>
        <rFont val="Calibri"/>
        <family val="2"/>
        <scheme val="minor"/>
      </rPr>
      <t xml:space="preserve"> </t>
    </r>
    <r>
      <rPr>
        <b/>
        <sz val="9"/>
        <color rgb="FF171616"/>
        <rFont val="Calibri"/>
        <family val="2"/>
        <charset val="238"/>
        <scheme val="minor"/>
      </rPr>
      <t>s dlouhodobými účinky</t>
    </r>
    <r>
      <rPr>
        <sz val="9"/>
        <color rgb="FF171616"/>
        <rFont val="Calibri"/>
        <family val="2"/>
        <scheme val="minor"/>
      </rPr>
      <t xml:space="preserve"> a požadavky přijetí politické odpovědnosti. </t>
    </r>
    <r>
      <rPr>
        <b/>
        <sz val="9"/>
        <color rgb="FF171616"/>
        <rFont val="Calibri"/>
        <family val="2"/>
        <charset val="238"/>
        <scheme val="minor"/>
      </rPr>
      <t>Např. pro osobní údaje - úbytek klientů nad 50 % u organizace, černé listiny, ztráta konkurenceschopnosti, masivní</t>
    </r>
    <r>
      <rPr>
        <sz val="9"/>
        <color rgb="FF171616"/>
        <rFont val="Calibri"/>
        <family val="2"/>
        <scheme val="minor"/>
      </rPr>
      <t xml:space="preserve"> </t>
    </r>
    <r>
      <rPr>
        <b/>
        <sz val="9"/>
        <color rgb="FF171616"/>
        <rFont val="Calibri"/>
        <family val="2"/>
        <charset val="238"/>
        <scheme val="minor"/>
      </rPr>
      <t>negativní dlouhodobé ohlasy v médiích včetně zahraničních.</t>
    </r>
  </si>
  <si>
    <t>V této kategorii je posuzováno, jaký dopad bude mít narušení primárních aktiv přímo na subjekty údajů, tedy na jednotlivé osoby, jejichž údaje jsou v daném IS zpracovávány. Jak moc budou jednotlivé osoby po fyzické nebo psychické stránce dotčeny, když budou narušeny jejich osobní údaje.</t>
  </si>
  <si>
    <t>V této kategorii je posuzováno, jaký dopad bude mít narušení primárních aktiv přímo na subjekty údajů, tedy na jednotlivé osoby, jejichž údaje jsou v daném IS zpracovávány. Jaká finanční újma vznikne jednotlivým osobám, když budou narušeny jejich osobní údaje.</t>
  </si>
  <si>
    <t>V této kategorii je posuzováno, jaký dopad bude mít narušení primárních aktiv na ochranu obchodního tajemství organizace.</t>
  </si>
  <si>
    <t>V této kategorii je posuzováno, jaký dopad bude mít narušení primárních aktiv na plnění zákonných a smluvních povinností, kterými je organizace zavázána.</t>
  </si>
  <si>
    <t>V této kategorii je posuzováno, jaký dopad bude mít narušení primárních aktiv na vnitřní řídící a kontrolní činnosti organizace (kontrolní mechanismy organizace, její vedení, správu apod.).</t>
  </si>
  <si>
    <t>V této kategorii je posuzováno, jaký dopad bude mít narušení primárních aktiv na zajištění veřejného pořádku.</t>
  </si>
  <si>
    <t>V této kategorii je posuzováno, jak velké finanční ztráty může narušení primárních aktiv organizaci způsobit. Kategorie je relevantní zejména pro organizace generující zisk.</t>
  </si>
  <si>
    <t>V této kategorii je posuzováno, jaký dopad bude mít narušení primárních aktiv na zajišťování nezbytných nebo základních služeb.</t>
  </si>
  <si>
    <t>V této kategorii je posuzováno, jaký dopad bude mít narušení primárních aktiv na zajišťování běžných činností organizace (schopnost komunikovat v rámci organizace a mimo ni, přijímat zaměstnance apod.).</t>
  </si>
  <si>
    <t>V této kategorii je posuzováno, jak narušení primárních aktiv ovlivní důvěryhodnost (reputaci) organizace.</t>
  </si>
  <si>
    <t>V této kategorii je posuzováno, jaký dopad bude mít narušení primárních aktiv na bezpečnost a zdraví osob.</t>
  </si>
  <si>
    <t>V této kategorii je posuzováno, jak narušení primárních aktiv ovlivní mezinárodní vztahy organizace, případně také celého státu např. s EU, NATO nebo dalšími zahraničními zeměmi a mezinárodními organizacemi.</t>
  </si>
  <si>
    <t>V této kategorii je posuzováno, jaký dopad bude mít narušení primárních aktiv na uživatele využívající daný IS nebo KS (neschopnost jeho činnosti apod.).</t>
  </si>
  <si>
    <t>V této kategorii je posuzováno, jaký dopad bude mít narušení primárních aktiv na vyšetřování trestné činnosti nebo soudního řízení.</t>
  </si>
  <si>
    <t>Příklady</t>
  </si>
  <si>
    <t>Únik osobních údajů fyzické osoby z IS (např. o zdravotním stavu apod.) a jejich následné zveřejnění na internetu.</t>
  </si>
  <si>
    <t>Neoprávněná modifikace osobních údajů fyzické osoby v IS způsobí výplatu sociálních dávek jiné fyzické osobě.</t>
  </si>
  <si>
    <t>Odcizení patentů evidovaných v IS konkurenční firmou.</t>
  </si>
  <si>
    <t>• Nemožnost vydání rozhodnutí v zákonné lhůtě z důvodu nedostupnosti IS.
• Narušení povinnosti zveřejňovat dokumenty na elektronické úřední desce, která je nepřetržitě dostupná vzdáleným přístupem.</t>
  </si>
  <si>
    <r>
      <rPr>
        <sz val="9"/>
        <color rgb="FF3F3F3F"/>
        <rFont val="Calibri"/>
        <family val="2"/>
        <charset val="238"/>
      </rPr>
      <t>•</t>
    </r>
    <r>
      <rPr>
        <sz val="10.35"/>
        <color rgb="FF3F3F3F"/>
        <rFont val="Calibri"/>
        <family val="2"/>
        <charset val="238"/>
      </rPr>
      <t xml:space="preserve"> </t>
    </r>
    <r>
      <rPr>
        <sz val="9"/>
        <color rgb="FF3F3F3F"/>
        <rFont val="Calibri"/>
        <family val="2"/>
        <charset val="238"/>
        <scheme val="minor"/>
      </rPr>
      <t>Nedostupnost informací zveřejňovaných na webu organizace může vést k neinformování veřejnosti o důležitých skutečnostech (záplavy, ekologické katastrofy atd.).
• Dlouhodobá nedostupnost informací potřebných pro výplatu sociálních dávek, důchodů apod.</t>
    </r>
  </si>
  <si>
    <t>• Nedostupnost informací o fakturách na základě nedostupnosti ekonomického systému.
• Nedostupnost informací o možných obchodních příležitostech a z toho plynoucí ušlý zisk.</t>
  </si>
  <si>
    <t>• Narušení činností personálních, ekonomických, správy budov a autoparku, neschopnost přijímat datové zprávy apod.
• Neschopnost přijímat nové zaměstnance z důvodu nedostupnosti personálního systému.</t>
  </si>
  <si>
    <t>Vlivem úniku citlivých informací organizace na internet bude narušena její reputace.</t>
  </si>
  <si>
    <t>V důsledku nedostupnosti informací evidovaných v nemocničním IS není možné provést nezbytné operace a pacienti jsou ohroženi na životě.</t>
  </si>
  <si>
    <t>Únik informací, které organizace získala od zahraničních partnerů.</t>
  </si>
  <si>
    <t>Ztráta možnosti přístupu uživatele ke službě vlivem její nedostupnosti (např. při výpadku internetového bankovnictví se tento problém dotkne velkého počtu uživatelů – nemožnost zadat platební příkaz online).</t>
  </si>
  <si>
    <t>Z důvodu úniku informací v policejním IS v rámci trestního řízení bude zastaveno trestní řízení.</t>
  </si>
  <si>
    <t>*Nezbytnou službou se rozumí služba naplňující odvětvová a průřezová kritéria podle nařízení vlády č. 432/2010 Sb. o kritériích pro určení prvku kritické infrastruktury nebo služba naplňující kritéria dle vyhlášky č. 317/2014 Sb., o významných informačních systémech a jejich určujících kritériích. Základní službou se rozumí služba naplňující odvětvová a dopadová kritéria podle vyhlášky č. 437/2017 Sb. o kritériích pro určení provozovatele základní služby.</t>
  </si>
  <si>
    <t>Uživatelé nejsou školeni na phising atd.</t>
  </si>
  <si>
    <t>Změněno</t>
  </si>
  <si>
    <t>Ze zákona vyplývá povinnost zveřejňovat seznam certifikovaných senzorů. Organizace jsou povinny používat pouze certifikované senzory. Je nutné dodržovat zákonné lhůty, může se stát, že bude zaměstnanec vykonávat svoji činnost na poslední chvíli, a proto vadí nedostupnost již od jednoho dne. Pokud dojde ke ztrátě pouze seznamu, jsme schopni jej obnovit, neboť máme veškeré předchozí kroky a materiály k dispozici. Informace jsou určené ke zveřejnění. Integrita informací je zásadní, i když se změní informace jen o jednom senzoru, může to způsobit velké dopady, např. vysoké ztráty dotčeného výrobce. Certifikování je hlavní činností ministerstva, pokud nebude schopno dělat celý proces, bude to výrazná komplikace. Ztráta důvěryhodnosti je spojená s neplněním zákonných a smluvních povinností - když ministerstvo není schopné plnit své povinnosti, není důvěryhodné. Narušení vnitřních řídících a kontrolních činností nemá takové dopady jako narušení zákonných a smluvních povinností, které jsou v tomto případě klíčové. Finanční ztráty souvisí s porušením zákonných a smluvních povinností - sankce za porušení. Finanční ztráty jsou totožné od 2 a více dní. V případě, že dojde k narušení bezpečnosti informací, ovlivní to malé množství osob (týká se žadatelů o certifikaci). V případě dlouhodobé nedostupnosti hrozí ztráta důvěryhodnosti ministerstva v rámci celé ČR. Stejně tak v případě narušení integrity bude negativní publicita v rámci celé ČR. V oblasti dopadu na uživatele dopady nedostupnosti narůstají s delším časovým obdobím, kdy uživatel není schopen dokončit svou práci. V případě, že dojde k pozměnění seznamu, ovlivní to uživatele tím způsobem, že mu to přidá práci - bude jej muset kontrolovat, upravit atd.</t>
  </si>
  <si>
    <t>Většina hodnot dopadu se odvíjí ze stejných důvodů, jako u přechozích dvou primárních aktiv (P1 a P2). Největší rozdíly jsou v oblasti dopadu na uživatele, neboť podání žádosti a poskytnutí technické dokumentace senzorů je počátek procesu certifikace a pokud by uživatel neměl k těmto informacím přístup, nemohl by začít vykonávat činnosti nutné k dokončení celého procesu. V rámci procesu certifikace je možné ze strany žadatele žádost aktualizovat/doplnit a podle množství změn je pak celý proces certifikace přiměřeně prodloužen, aby mohly být všechny nové skutečnosti dostatečně zohledněny.</t>
  </si>
  <si>
    <t>Zajistit dostatečné množství kompetentních zaměstnanců</t>
  </si>
  <si>
    <r>
      <t xml:space="preserve">Výsledné hodnocení primárního aktiva </t>
    </r>
    <r>
      <rPr>
        <sz val="10"/>
        <color theme="0"/>
        <rFont val="Calibri"/>
        <family val="2"/>
        <charset val="238"/>
        <scheme val="minor"/>
      </rPr>
      <t>(nejvyšší hodnoty jednotlivých atributů)</t>
    </r>
  </si>
  <si>
    <r>
      <t xml:space="preserve">Výsledné hodnocení primárního aktiva </t>
    </r>
    <r>
      <rPr>
        <sz val="10"/>
        <color theme="0"/>
        <rFont val="Calibri"/>
        <family val="2"/>
        <scheme val="minor"/>
      </rPr>
      <t>(nejvyšší hodnoty jednotlivých atributů)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</si>
</sst>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2"/>
      <color rgb="FF3F3F76"/>
      <name val="Calibri"/>
      <family val="2"/>
      <scheme val="minor"/>
    </font>
    <font>
      <sz val="12"/>
      <color theme="0"/>
      <name val="Calibri"/>
      <family val="2"/>
      <scheme val="minor"/>
    </font>
    <font>
      <sz val="10"/>
      <color rgb="FF000000"/>
      <name val="Georgia"/>
      <family val="1"/>
    </font>
    <font>
      <u/>
      <sz val="11"/>
      <color theme="10"/>
      <name val="Calibri"/>
      <family val="2"/>
      <charset val="238"/>
      <scheme val="minor"/>
    </font>
    <font>
      <u/>
      <sz val="11"/>
      <color theme="11"/>
      <name val="Calibri"/>
      <family val="2"/>
      <charset val="238"/>
      <scheme val="minor"/>
    </font>
    <font>
      <sz val="11"/>
      <color rgb="FF000000"/>
      <name val="Calibri"/>
      <family val="2"/>
      <scheme val="minor"/>
    </font>
    <font>
      <sz val="10"/>
      <color rgb="FFFF0000"/>
      <name val="Georgia"/>
      <family val="1"/>
    </font>
    <font>
      <sz val="11"/>
      <color rgb="FF000000"/>
      <name val="Calibri"/>
      <family val="2"/>
    </font>
    <font>
      <sz val="9"/>
      <color rgb="FF000000"/>
      <name val="Georgia"/>
      <family val="1"/>
    </font>
    <font>
      <sz val="9"/>
      <name val="Calibri"/>
      <family val="2"/>
      <scheme val="minor"/>
    </font>
    <font>
      <sz val="9"/>
      <color rgb="FF000000"/>
      <name val="Calibri"/>
      <family val="2"/>
      <scheme val="minor"/>
    </font>
    <font>
      <b/>
      <sz val="9"/>
      <color rgb="FF3F3F3F"/>
      <name val="Calibri"/>
      <family val="2"/>
      <scheme val="minor"/>
    </font>
    <font>
      <i/>
      <sz val="9"/>
      <color rgb="FF999999"/>
      <name val="Calibri"/>
      <family val="2"/>
      <scheme val="minor"/>
    </font>
    <font>
      <sz val="9"/>
      <color rgb="FF171616"/>
      <name val="Calibri"/>
      <family val="2"/>
      <scheme val="minor"/>
    </font>
    <font>
      <b/>
      <sz val="9"/>
      <color rgb="FFF2F2F2"/>
      <name val="Calibri"/>
      <family val="2"/>
      <scheme val="minor"/>
    </font>
    <font>
      <b/>
      <sz val="10"/>
      <color theme="2" tint="-0.89999084444715716"/>
      <name val="Calibri"/>
      <family val="2"/>
      <scheme val="minor"/>
    </font>
    <font>
      <sz val="10"/>
      <color theme="1"/>
      <name val="Calibri"/>
      <family val="2"/>
      <scheme val="minor"/>
    </font>
    <font>
      <sz val="10"/>
      <color rgb="FF3F3F76"/>
      <name val="Calibri"/>
      <family val="2"/>
      <scheme val="minor"/>
    </font>
    <font>
      <i/>
      <sz val="10"/>
      <color rgb="FF000000"/>
      <name val="Calibri"/>
      <family val="2"/>
      <scheme val="minor"/>
    </font>
    <font>
      <b/>
      <sz val="10"/>
      <color theme="1"/>
      <name val="Calibri"/>
      <family val="2"/>
      <scheme val="minor"/>
    </font>
    <font>
      <sz val="10"/>
      <color rgb="FF000000"/>
      <name val="Calibri"/>
      <family val="2"/>
      <scheme val="minor"/>
    </font>
    <font>
      <i/>
      <sz val="10"/>
      <name val="Calibri"/>
      <family val="2"/>
      <scheme val="minor"/>
    </font>
    <font>
      <b/>
      <sz val="10"/>
      <name val="Calibri"/>
      <family val="2"/>
      <charset val="238"/>
      <scheme val="minor"/>
    </font>
    <font>
      <sz val="10"/>
      <name val="Calibri"/>
      <family val="2"/>
      <scheme val="minor"/>
    </font>
    <font>
      <i/>
      <sz val="8"/>
      <name val="Calibri"/>
      <family val="2"/>
      <scheme val="minor"/>
    </font>
    <font>
      <sz val="10"/>
      <name val="Calibri"/>
      <family val="2"/>
      <charset val="238"/>
      <scheme val="minor"/>
    </font>
    <font>
      <sz val="10"/>
      <color theme="1"/>
      <name val="Calibri"/>
      <family val="2"/>
      <charset val="238"/>
      <scheme val="minor"/>
    </font>
    <font>
      <b/>
      <sz val="11"/>
      <color theme="0"/>
      <name val="Calibri"/>
      <family val="2"/>
      <charset val="238"/>
      <scheme val="minor"/>
    </font>
    <font>
      <sz val="8"/>
      <name val="Calibri"/>
      <family val="2"/>
      <charset val="238"/>
      <scheme val="minor"/>
    </font>
    <font>
      <sz val="10"/>
      <color theme="1"/>
      <name val="Arial"/>
      <family val="2"/>
      <charset val="238"/>
    </font>
    <font>
      <b/>
      <sz val="9"/>
      <color rgb="FF171616"/>
      <name val="Calibri"/>
      <family val="2"/>
      <charset val="238"/>
      <scheme val="minor"/>
    </font>
    <font>
      <b/>
      <sz val="9"/>
      <name val="Calibri"/>
      <family val="2"/>
      <charset val="238"/>
      <scheme val="minor"/>
    </font>
    <font>
      <sz val="11"/>
      <color rgb="FF9C6500"/>
      <name val="Calibri"/>
      <family val="2"/>
      <charset val="238"/>
      <scheme val="minor"/>
    </font>
    <font>
      <b/>
      <sz val="14"/>
      <color theme="0"/>
      <name val="Calibri"/>
      <family val="2"/>
      <charset val="238"/>
      <scheme val="minor"/>
    </font>
    <font>
      <b/>
      <sz val="14"/>
      <color theme="1"/>
      <name val="Calibri"/>
      <family val="2"/>
      <charset val="238"/>
      <scheme val="minor"/>
    </font>
    <font>
      <b/>
      <sz val="22"/>
      <color theme="0"/>
      <name val="Calibri"/>
      <family val="2"/>
      <charset val="238"/>
      <scheme val="minor"/>
    </font>
    <font>
      <sz val="9"/>
      <color rgb="FF171616"/>
      <name val="Calibri"/>
      <family val="2"/>
      <charset val="238"/>
      <scheme val="minor"/>
    </font>
    <font>
      <sz val="9"/>
      <name val="Calibri"/>
      <family val="2"/>
      <charset val="238"/>
      <scheme val="minor"/>
    </font>
    <font>
      <sz val="9"/>
      <color rgb="FF3F3F3F"/>
      <name val="Calibri"/>
      <family val="2"/>
      <charset val="238"/>
      <scheme val="minor"/>
    </font>
    <font>
      <b/>
      <sz val="11"/>
      <color theme="5"/>
      <name val="Calibri"/>
      <family val="2"/>
      <charset val="238"/>
      <scheme val="minor"/>
    </font>
    <font>
      <sz val="9"/>
      <color rgb="FF3F3F3F"/>
      <name val="Calibri"/>
      <family val="2"/>
      <charset val="238"/>
    </font>
    <font>
      <sz val="10.35"/>
      <color rgb="FF3F3F3F"/>
      <name val="Calibri"/>
      <family val="2"/>
      <charset val="238"/>
    </font>
    <font>
      <sz val="9"/>
      <color rgb="FF000000"/>
      <name val="Calibri"/>
      <family val="2"/>
      <charset val="238"/>
      <scheme val="minor"/>
    </font>
    <font>
      <sz val="11"/>
      <color theme="0"/>
      <name val="Calibri"/>
      <family val="2"/>
      <charset val="238"/>
      <scheme val="minor"/>
    </font>
    <font>
      <b/>
      <sz val="11"/>
      <color rgb="FF00B0F0"/>
      <name val="Calibri"/>
      <family val="2"/>
      <charset val="238"/>
      <scheme val="minor"/>
    </font>
    <font>
      <sz val="10"/>
      <color theme="0"/>
      <name val="Calibri"/>
      <family val="2"/>
      <scheme val="minor"/>
    </font>
    <font>
      <sz val="11"/>
      <color theme="0"/>
      <name val="Calibri"/>
      <family val="2"/>
      <scheme val="minor"/>
    </font>
    <font>
      <b/>
      <sz val="9"/>
      <color theme="0"/>
      <name val="Calibri"/>
      <family val="2"/>
      <scheme val="minor"/>
    </font>
    <font>
      <sz val="10"/>
      <color theme="0"/>
      <name val="Calibri"/>
      <family val="2"/>
      <charset val="238"/>
      <scheme val="minor"/>
    </font>
    <font>
      <b/>
      <sz val="10"/>
      <color theme="0"/>
      <name val="Calibri"/>
      <family val="2"/>
      <scheme val="minor"/>
    </font>
    <font>
      <b/>
      <sz val="10"/>
      <color rgb="FF000000"/>
      <name val="Calibri"/>
      <family val="2"/>
      <charset val="238"/>
      <scheme val="minor"/>
    </font>
    <font>
      <b/>
      <sz val="10"/>
      <color theme="0"/>
      <name val="Calibri"/>
      <family val="2"/>
      <charset val="238"/>
      <scheme val="minor"/>
    </font>
    <font>
      <b/>
      <sz val="9"/>
      <color rgb="FF3F3F3F"/>
      <name val="Calibri"/>
      <family val="2"/>
      <charset val="238"/>
      <scheme val="minor"/>
    </font>
    <font>
      <b/>
      <sz val="9"/>
      <color rgb="FFF2F2F2"/>
      <name val="Calibri"/>
      <family val="2"/>
      <charset val="238"/>
      <scheme val="minor"/>
    </font>
  </fonts>
  <fills count="27">
    <fill>
      <patternFill patternType="none"/>
    </fill>
    <fill>
      <patternFill patternType="gray125"/>
    </fill>
    <fill>
      <patternFill patternType="solid">
        <fgColor rgb="FFFFCC99"/>
      </patternFill>
    </fill>
    <fill>
      <patternFill patternType="solid">
        <fgColor theme="4"/>
      </patternFill>
    </fill>
    <fill>
      <patternFill patternType="solid">
        <fgColor rgb="FFE2EFDA"/>
        <bgColor rgb="FF000000"/>
      </patternFill>
    </fill>
    <fill>
      <patternFill patternType="solid">
        <fgColor rgb="FFFFF2CC"/>
        <bgColor rgb="FF000000"/>
      </patternFill>
    </fill>
    <fill>
      <patternFill patternType="solid">
        <fgColor rgb="FFFFC000"/>
        <bgColor rgb="FF000000"/>
      </patternFill>
    </fill>
    <fill>
      <patternFill patternType="solid">
        <fgColor rgb="FFC00000"/>
        <bgColor rgb="FF000000"/>
      </patternFill>
    </fill>
    <fill>
      <patternFill patternType="solid">
        <fgColor rgb="FFD8D8D8"/>
        <bgColor rgb="FFD8D8D8"/>
      </patternFill>
    </fill>
    <fill>
      <patternFill patternType="solid">
        <fgColor rgb="FFD9D9D9"/>
        <bgColor rgb="FFD9D9D9"/>
      </patternFill>
    </fill>
    <fill>
      <patternFill patternType="solid">
        <fgColor rgb="FFE2EFD9"/>
        <bgColor rgb="FFE2EFD9"/>
      </patternFill>
    </fill>
    <fill>
      <patternFill patternType="solid">
        <fgColor rgb="FFFEF2CB"/>
        <bgColor rgb="FFFEF2CB"/>
      </patternFill>
    </fill>
    <fill>
      <patternFill patternType="solid">
        <fgColor rgb="FFC00000"/>
        <bgColor rgb="FFC00000"/>
      </patternFill>
    </fill>
    <fill>
      <patternFill patternType="solid">
        <fgColor theme="7" tint="0.79998168889431442"/>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FFEB9C"/>
      </patternFill>
    </fill>
    <fill>
      <patternFill patternType="solid">
        <fgColor theme="0" tint="-4.9989318521683403E-2"/>
        <bgColor theme="6" tint="0.79998168889431442"/>
      </patternFill>
    </fill>
    <fill>
      <patternFill patternType="solid">
        <fgColor rgb="FF00B0F0"/>
        <bgColor indexed="64"/>
      </patternFill>
    </fill>
    <fill>
      <patternFill patternType="solid">
        <fgColor rgb="FF00B0F0"/>
        <bgColor theme="6"/>
      </patternFill>
    </fill>
    <fill>
      <patternFill patternType="solid">
        <fgColor theme="1"/>
        <bgColor indexed="64"/>
      </patternFill>
    </fill>
    <fill>
      <patternFill patternType="solid">
        <fgColor rgb="FFFFC000"/>
        <bgColor rgb="FFFFD965"/>
      </patternFill>
    </fill>
    <fill>
      <patternFill patternType="solid">
        <fgColor rgb="FF00B0F0"/>
        <bgColor rgb="FFD8D8D8"/>
      </patternFill>
    </fill>
    <fill>
      <patternFill patternType="solid">
        <fgColor rgb="FF00B0F0"/>
        <bgColor rgb="FF000000"/>
      </patternFill>
    </fill>
    <fill>
      <patternFill patternType="solid">
        <fgColor rgb="FF009AD0"/>
        <bgColor indexed="64"/>
      </patternFill>
    </fill>
    <fill>
      <patternFill patternType="solid">
        <fgColor rgb="FF53D2FF"/>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top/>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style="medium">
        <color indexed="64"/>
      </top>
      <bottom style="thin">
        <color auto="1"/>
      </bottom>
      <diagonal/>
    </border>
    <border>
      <left/>
      <right style="thin">
        <color theme="0"/>
      </right>
      <top style="medium">
        <color indexed="64"/>
      </top>
      <bottom style="thin">
        <color indexed="64"/>
      </bottom>
      <diagonal/>
    </border>
    <border>
      <left style="thin">
        <color theme="0"/>
      </left>
      <right style="medium">
        <color indexed="64"/>
      </right>
      <top style="medium">
        <color indexed="64"/>
      </top>
      <bottom style="thin">
        <color auto="1"/>
      </bottom>
      <diagonal/>
    </border>
    <border>
      <left/>
      <right/>
      <top style="medium">
        <color indexed="64"/>
      </top>
      <bottom style="thin">
        <color indexed="64"/>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thin">
        <color rgb="FF00B0F0"/>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theme="0"/>
      </left>
      <right style="thin">
        <color theme="0"/>
      </right>
      <top style="thin">
        <color theme="0"/>
      </top>
      <bottom style="thin">
        <color theme="0"/>
      </bottom>
      <diagonal/>
    </border>
    <border>
      <left style="thin">
        <color rgb="FF00B0F0"/>
      </left>
      <right/>
      <top/>
      <bottom style="thin">
        <color rgb="FF00B0F0"/>
      </bottom>
      <diagonal/>
    </border>
    <border>
      <left/>
      <right style="thin">
        <color rgb="FF00B0F0"/>
      </right>
      <top style="thin">
        <color rgb="FF00B0F0"/>
      </top>
      <bottom/>
      <diagonal/>
    </border>
    <border>
      <left style="thin">
        <color rgb="FF00B0F0"/>
      </left>
      <right style="thin">
        <color rgb="FF00B0F0"/>
      </right>
      <top style="thin">
        <color rgb="FF00B0F0"/>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rgb="FF00B0F0"/>
      </top>
      <bottom style="thin">
        <color theme="0"/>
      </bottom>
      <diagonal/>
    </border>
  </borders>
  <cellStyleXfs count="85">
    <xf numFmtId="0" fontId="0" fillId="0" borderId="0"/>
    <xf numFmtId="0" fontId="3" fillId="2" borderId="2" applyNumberFormat="0" applyAlignment="0" applyProtection="0"/>
    <xf numFmtId="0" fontId="4" fillId="3" borderId="0" applyNumberFormat="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0" borderId="0"/>
    <xf numFmtId="0" fontId="32" fillId="0" borderId="0">
      <alignment horizontal="left" vertical="center"/>
    </xf>
    <xf numFmtId="0" fontId="35" fillId="16" borderId="0" applyNumberFormat="0" applyBorder="0" applyAlignment="0" applyProtection="0"/>
  </cellStyleXfs>
  <cellXfs count="200">
    <xf numFmtId="0" fontId="0" fillId="0" borderId="0" xfId="0"/>
    <xf numFmtId="0" fontId="5" fillId="0" borderId="0" xfId="0" applyFont="1"/>
    <xf numFmtId="0" fontId="1" fillId="0" borderId="0" xfId="0" applyFont="1"/>
    <xf numFmtId="0" fontId="8" fillId="4" borderId="0" xfId="0" applyFont="1" applyFill="1" applyAlignment="1">
      <alignment horizontal="center" vertical="center"/>
    </xf>
    <xf numFmtId="0" fontId="8" fillId="5" borderId="0" xfId="0" applyFont="1" applyFill="1" applyAlignment="1">
      <alignment horizontal="center" vertical="center"/>
    </xf>
    <xf numFmtId="0" fontId="8" fillId="6" borderId="0" xfId="0" applyFont="1" applyFill="1" applyAlignment="1">
      <alignment horizontal="center" vertical="center"/>
    </xf>
    <xf numFmtId="0" fontId="8" fillId="7" borderId="0" xfId="0" applyFont="1" applyFill="1" applyAlignment="1">
      <alignment horizontal="center" vertical="center"/>
    </xf>
    <xf numFmtId="0" fontId="8" fillId="4" borderId="3" xfId="0" applyFont="1" applyFill="1" applyBorder="1" applyAlignment="1">
      <alignment horizontal="left" vertical="center"/>
    </xf>
    <xf numFmtId="0" fontId="8" fillId="5" borderId="3" xfId="0" applyFont="1" applyFill="1" applyBorder="1" applyAlignment="1">
      <alignment horizontal="left" vertical="center"/>
    </xf>
    <xf numFmtId="0" fontId="8" fillId="6" borderId="3" xfId="0" applyFont="1" applyFill="1" applyBorder="1" applyAlignment="1">
      <alignment horizontal="left" vertical="center"/>
    </xf>
    <xf numFmtId="0" fontId="8" fillId="7" borderId="3" xfId="0" applyFont="1" applyFill="1" applyBorder="1" applyAlignment="1">
      <alignment horizontal="left" vertical="center"/>
    </xf>
    <xf numFmtId="0" fontId="9" fillId="0" borderId="0" xfId="0" applyFont="1"/>
    <xf numFmtId="0" fontId="11" fillId="0" borderId="0" xfId="82" applyFont="1"/>
    <xf numFmtId="0" fontId="11" fillId="0" borderId="0" xfId="82" applyFont="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29" fillId="0" borderId="0" xfId="0" applyFont="1" applyAlignment="1">
      <alignment vertical="center"/>
    </xf>
    <xf numFmtId="0" fontId="0" fillId="0" borderId="0" xfId="0" applyAlignment="1">
      <alignment horizontal="center" vertical="center"/>
    </xf>
    <xf numFmtId="0" fontId="19" fillId="0" borderId="0" xfId="0" applyFont="1" applyAlignment="1">
      <alignment vertical="center"/>
    </xf>
    <xf numFmtId="14" fontId="19" fillId="0" borderId="0" xfId="0" applyNumberFormat="1" applyFont="1" applyBorder="1" applyAlignment="1">
      <alignment horizontal="left" vertical="center"/>
    </xf>
    <xf numFmtId="0" fontId="0" fillId="0" borderId="0" xfId="0" applyAlignment="1">
      <alignment vertical="center" wrapText="1"/>
    </xf>
    <xf numFmtId="0" fontId="28" fillId="0" borderId="0" xfId="0" applyFont="1" applyFill="1" applyBorder="1" applyAlignment="1">
      <alignment vertical="center" wrapText="1"/>
    </xf>
    <xf numFmtId="0" fontId="28" fillId="0" borderId="0" xfId="0" applyFont="1" applyBorder="1" applyAlignment="1">
      <alignment vertical="center" wrapText="1"/>
    </xf>
    <xf numFmtId="1" fontId="28"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0" xfId="0" applyFill="1" applyBorder="1"/>
    <xf numFmtId="0" fontId="0" fillId="0" borderId="0" xfId="0" applyFill="1" applyAlignment="1">
      <alignment vertical="center"/>
    </xf>
    <xf numFmtId="14" fontId="0" fillId="0" borderId="6" xfId="0" applyNumberFormat="1" applyBorder="1" applyAlignment="1">
      <alignment vertical="center"/>
    </xf>
    <xf numFmtId="0" fontId="0" fillId="0" borderId="7" xfId="0" applyBorder="1" applyAlignment="1">
      <alignment vertical="center"/>
    </xf>
    <xf numFmtId="14" fontId="0" fillId="0" borderId="8" xfId="0" applyNumberForma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5" fillId="0" borderId="0" xfId="82" applyFont="1"/>
    <xf numFmtId="0" fontId="47" fillId="0" borderId="0" xfId="0" applyFont="1"/>
    <xf numFmtId="0" fontId="30" fillId="20" borderId="12" xfId="0" applyFont="1" applyFill="1" applyBorder="1" applyAlignment="1">
      <alignment vertical="center"/>
    </xf>
    <xf numFmtId="0" fontId="30" fillId="20" borderId="11" xfId="0" applyFont="1" applyFill="1" applyBorder="1" applyAlignment="1">
      <alignment vertical="center"/>
    </xf>
    <xf numFmtId="0" fontId="30" fillId="20" borderId="14" xfId="0" applyFont="1" applyFill="1" applyBorder="1" applyAlignment="1">
      <alignment vertical="center"/>
    </xf>
    <xf numFmtId="0" fontId="30" fillId="20" borderId="13" xfId="0" applyFont="1" applyFill="1" applyBorder="1" applyAlignment="1">
      <alignment vertical="center"/>
    </xf>
    <xf numFmtId="49" fontId="16" fillId="0" borderId="15" xfId="82" applyNumberFormat="1" applyFont="1" applyBorder="1" applyAlignment="1">
      <alignment horizontal="center" vertical="center" wrapText="1"/>
    </xf>
    <xf numFmtId="49" fontId="14" fillId="11" borderId="15" xfId="82" applyNumberFormat="1" applyFont="1" applyFill="1" applyBorder="1" applyAlignment="1">
      <alignment horizontal="left" vertical="center"/>
    </xf>
    <xf numFmtId="49" fontId="12" fillId="0" borderId="0" xfId="82" applyNumberFormat="1" applyFont="1" applyBorder="1" applyAlignment="1">
      <alignment horizontal="center"/>
    </xf>
    <xf numFmtId="49" fontId="39" fillId="0" borderId="15" xfId="82" applyNumberFormat="1" applyFont="1" applyBorder="1" applyAlignment="1">
      <alignment horizontal="center" vertical="center" wrapText="1"/>
    </xf>
    <xf numFmtId="49" fontId="40" fillId="0" borderId="15" xfId="82" applyNumberFormat="1" applyFont="1" applyBorder="1" applyAlignment="1">
      <alignment horizontal="center" vertical="center" wrapText="1"/>
    </xf>
    <xf numFmtId="49" fontId="12" fillId="0" borderId="15" xfId="82" applyNumberFormat="1" applyFont="1" applyBorder="1" applyAlignment="1">
      <alignment horizontal="center" vertical="center" wrapText="1"/>
    </xf>
    <xf numFmtId="49" fontId="14" fillId="21" borderId="15" xfId="82" applyNumberFormat="1" applyFont="1" applyFill="1" applyBorder="1" applyAlignment="1">
      <alignment horizontal="left" vertical="center"/>
    </xf>
    <xf numFmtId="49" fontId="17" fillId="12" borderId="15" xfId="82" applyNumberFormat="1" applyFont="1" applyFill="1" applyBorder="1" applyAlignment="1">
      <alignment horizontal="left" vertical="center"/>
    </xf>
    <xf numFmtId="49" fontId="41" fillId="8" borderId="15" xfId="82" quotePrefix="1" applyNumberFormat="1" applyFont="1" applyFill="1" applyBorder="1" applyAlignment="1">
      <alignment vertical="center" wrapText="1"/>
    </xf>
    <xf numFmtId="49" fontId="41" fillId="8" borderId="15" xfId="82" quotePrefix="1" applyNumberFormat="1" applyFont="1" applyFill="1" applyBorder="1" applyAlignment="1">
      <alignment horizontal="left" vertical="center" wrapText="1"/>
    </xf>
    <xf numFmtId="0" fontId="11" fillId="0" borderId="15" xfId="82" applyFont="1" applyBorder="1" applyAlignment="1">
      <alignment horizontal="center" vertical="center" wrapText="1"/>
    </xf>
    <xf numFmtId="0" fontId="0" fillId="0" borderId="15" xfId="0" applyBorder="1" applyAlignment="1">
      <alignment vertical="center"/>
    </xf>
    <xf numFmtId="0" fontId="0" fillId="0" borderId="15" xfId="0" applyBorder="1" applyAlignment="1">
      <alignment vertical="center" wrapText="1"/>
    </xf>
    <xf numFmtId="0" fontId="1" fillId="0" borderId="15" xfId="0" applyFont="1" applyBorder="1" applyAlignment="1">
      <alignment vertical="center"/>
    </xf>
    <xf numFmtId="0" fontId="0" fillId="0" borderId="15" xfId="0" applyBorder="1" applyAlignment="1">
      <alignment horizontal="center" vertical="center" wrapText="1"/>
    </xf>
    <xf numFmtId="0" fontId="0" fillId="0" borderId="15" xfId="0" applyFill="1" applyBorder="1" applyAlignment="1">
      <alignment horizontal="center" vertical="center" wrapText="1"/>
    </xf>
    <xf numFmtId="0" fontId="0" fillId="0" borderId="16" xfId="0" applyBorder="1" applyAlignment="1">
      <alignment horizontal="center" vertical="center" wrapText="1"/>
    </xf>
    <xf numFmtId="0" fontId="0" fillId="18" borderId="0" xfId="0" applyFill="1" applyBorder="1" applyAlignment="1">
      <alignment horizontal="center" vertical="center" wrapText="1"/>
    </xf>
    <xf numFmtId="0" fontId="0" fillId="0" borderId="17" xfId="0" applyBorder="1" applyAlignment="1">
      <alignment horizontal="center" vertical="center" wrapText="1"/>
    </xf>
    <xf numFmtId="0" fontId="0" fillId="0" borderId="17" xfId="0" applyFill="1" applyBorder="1" applyAlignment="1">
      <alignment horizontal="center" vertical="center" wrapText="1"/>
    </xf>
    <xf numFmtId="0" fontId="0" fillId="18" borderId="5" xfId="0" applyFill="1" applyBorder="1" applyAlignment="1">
      <alignment horizontal="center" vertical="center" wrapText="1"/>
    </xf>
    <xf numFmtId="0" fontId="0" fillId="0" borderId="15" xfId="0" applyBorder="1" applyAlignment="1">
      <alignment wrapText="1"/>
    </xf>
    <xf numFmtId="0" fontId="1" fillId="17" borderId="15" xfId="0" applyFont="1" applyFill="1" applyBorder="1" applyAlignment="1">
      <alignment vertical="center" wrapText="1"/>
    </xf>
    <xf numFmtId="0" fontId="0" fillId="17" borderId="15" xfId="0" applyFill="1" applyBorder="1" applyAlignment="1">
      <alignment vertical="center" wrapText="1"/>
    </xf>
    <xf numFmtId="0" fontId="0" fillId="17" borderId="15" xfId="0" applyFill="1" applyBorder="1" applyAlignment="1">
      <alignment horizontal="center" vertical="center" wrapText="1"/>
    </xf>
    <xf numFmtId="0" fontId="0" fillId="15" borderId="15" xfId="0" applyFill="1" applyBorder="1" applyAlignment="1">
      <alignment vertical="center" wrapText="1"/>
    </xf>
    <xf numFmtId="0" fontId="46" fillId="17" borderId="15" xfId="0" applyFont="1" applyFill="1" applyBorder="1" applyAlignment="1">
      <alignment horizontal="center" vertical="center" wrapText="1"/>
    </xf>
    <xf numFmtId="0" fontId="37" fillId="17" borderId="15" xfId="0" applyFont="1" applyFill="1" applyBorder="1" applyAlignment="1">
      <alignment horizontal="center" vertical="center" wrapText="1"/>
    </xf>
    <xf numFmtId="0" fontId="1" fillId="0" borderId="15" xfId="0" applyFont="1" applyFill="1" applyBorder="1" applyAlignment="1">
      <alignment vertical="center" wrapText="1"/>
    </xf>
    <xf numFmtId="0" fontId="0" fillId="0" borderId="15" xfId="0" applyFill="1" applyBorder="1" applyAlignment="1">
      <alignment vertical="center" wrapText="1"/>
    </xf>
    <xf numFmtId="0" fontId="37" fillId="0" borderId="15" xfId="0" applyFont="1" applyFill="1" applyBorder="1" applyAlignment="1">
      <alignment horizontal="center" vertical="center" wrapText="1"/>
    </xf>
    <xf numFmtId="0" fontId="46" fillId="15" borderId="15" xfId="0" applyFont="1" applyFill="1" applyBorder="1" applyAlignment="1">
      <alignment horizontal="center" vertical="center" wrapText="1"/>
    </xf>
    <xf numFmtId="0" fontId="0" fillId="15" borderId="15" xfId="0" applyFill="1" applyBorder="1" applyAlignment="1">
      <alignment horizontal="center" vertical="center" wrapText="1"/>
    </xf>
    <xf numFmtId="0" fontId="46" fillId="0" borderId="15" xfId="0" applyFont="1" applyFill="1" applyBorder="1" applyAlignment="1">
      <alignment horizontal="center" vertical="center" wrapText="1"/>
    </xf>
    <xf numFmtId="0" fontId="1" fillId="15" borderId="15" xfId="0" applyFont="1" applyFill="1" applyBorder="1" applyAlignment="1">
      <alignment vertical="center" wrapText="1"/>
    </xf>
    <xf numFmtId="0" fontId="36" fillId="15" borderId="15" xfId="0" applyFont="1" applyFill="1" applyBorder="1" applyAlignment="1">
      <alignment horizontal="center" vertical="center" wrapText="1"/>
    </xf>
    <xf numFmtId="0" fontId="37" fillId="15" borderId="15"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3" fillId="4" borderId="15" xfId="0" applyFont="1" applyFill="1" applyBorder="1" applyAlignment="1">
      <alignment horizontal="center" vertical="center"/>
    </xf>
    <xf numFmtId="0" fontId="23" fillId="4" borderId="15" xfId="0" applyFont="1" applyFill="1" applyBorder="1" applyAlignment="1">
      <alignment horizontal="left" vertical="center"/>
    </xf>
    <xf numFmtId="10" fontId="23" fillId="4" borderId="15" xfId="0" applyNumberFormat="1" applyFont="1" applyFill="1" applyBorder="1" applyAlignment="1">
      <alignment horizontal="left" vertical="center"/>
    </xf>
    <xf numFmtId="0" fontId="23" fillId="4" borderId="15" xfId="0" applyFont="1" applyFill="1" applyBorder="1" applyAlignment="1">
      <alignment horizontal="left" vertical="center" wrapText="1"/>
    </xf>
    <xf numFmtId="0" fontId="23" fillId="5" borderId="15" xfId="0" applyFont="1" applyFill="1" applyBorder="1" applyAlignment="1">
      <alignment horizontal="center" vertical="center"/>
    </xf>
    <xf numFmtId="0" fontId="23" fillId="5" borderId="15" xfId="0" applyFont="1" applyFill="1" applyBorder="1" applyAlignment="1">
      <alignment horizontal="left" vertical="center"/>
    </xf>
    <xf numFmtId="10" fontId="23" fillId="5" borderId="15" xfId="0" applyNumberFormat="1" applyFont="1" applyFill="1" applyBorder="1" applyAlignment="1">
      <alignment horizontal="left" vertical="center"/>
    </xf>
    <xf numFmtId="0" fontId="23" fillId="5" borderId="15" xfId="0" applyFont="1" applyFill="1" applyBorder="1" applyAlignment="1">
      <alignment horizontal="left" vertical="center" wrapText="1"/>
    </xf>
    <xf numFmtId="0" fontId="23" fillId="6" borderId="15" xfId="0" applyFont="1" applyFill="1" applyBorder="1" applyAlignment="1">
      <alignment horizontal="center" vertical="center"/>
    </xf>
    <xf numFmtId="0" fontId="23" fillId="6" borderId="15" xfId="0" applyFont="1" applyFill="1" applyBorder="1" applyAlignment="1">
      <alignment horizontal="left" vertical="center"/>
    </xf>
    <xf numFmtId="10" fontId="23" fillId="6" borderId="15" xfId="0" applyNumberFormat="1" applyFont="1" applyFill="1" applyBorder="1" applyAlignment="1">
      <alignment horizontal="left" vertical="center"/>
    </xf>
    <xf numFmtId="0" fontId="23" fillId="6" borderId="15" xfId="0" applyFont="1" applyFill="1" applyBorder="1" applyAlignment="1">
      <alignment horizontal="left" vertical="center" wrapText="1"/>
    </xf>
    <xf numFmtId="0" fontId="48" fillId="7" borderId="15" xfId="0" applyFont="1" applyFill="1" applyBorder="1" applyAlignment="1">
      <alignment horizontal="center" vertical="center"/>
    </xf>
    <xf numFmtId="0" fontId="48" fillId="7" borderId="15" xfId="0" applyFont="1" applyFill="1" applyBorder="1" applyAlignment="1">
      <alignment horizontal="left" vertical="center"/>
    </xf>
    <xf numFmtId="10" fontId="48" fillId="7" borderId="15" xfId="0" applyNumberFormat="1" applyFont="1" applyFill="1" applyBorder="1" applyAlignment="1">
      <alignment horizontal="left" vertical="center"/>
    </xf>
    <xf numFmtId="0" fontId="48" fillId="7" borderId="15" xfId="0" applyFont="1" applyFill="1" applyBorder="1" applyAlignment="1">
      <alignment horizontal="left" vertical="center" wrapText="1"/>
    </xf>
    <xf numFmtId="49" fontId="0" fillId="13" borderId="15" xfId="0" applyNumberFormat="1" applyFill="1" applyBorder="1" applyAlignment="1">
      <alignment horizontal="center" vertical="center"/>
    </xf>
    <xf numFmtId="0" fontId="1" fillId="0" borderId="15" xfId="0" applyFont="1" applyBorder="1" applyAlignment="1">
      <alignment horizontal="center" vertical="center"/>
    </xf>
    <xf numFmtId="0" fontId="28" fillId="0" borderId="15" xfId="0" applyFont="1" applyFill="1" applyBorder="1" applyAlignment="1">
      <alignment vertical="center" wrapText="1"/>
    </xf>
    <xf numFmtId="0" fontId="28" fillId="0" borderId="15" xfId="0" applyFont="1" applyBorder="1" applyAlignment="1">
      <alignment vertical="center" wrapText="1"/>
    </xf>
    <xf numFmtId="1" fontId="28" fillId="0" borderId="15" xfId="0" applyNumberFormat="1" applyFont="1" applyFill="1" applyBorder="1" applyAlignment="1">
      <alignment horizontal="center" vertical="center" wrapText="1"/>
    </xf>
    <xf numFmtId="1" fontId="51" fillId="0" borderId="15" xfId="0" applyNumberFormat="1" applyFont="1" applyFill="1" applyBorder="1" applyAlignment="1">
      <alignment horizontal="center" vertical="center" wrapText="1"/>
    </xf>
    <xf numFmtId="0" fontId="20" fillId="0" borderId="15" xfId="1" applyFont="1" applyFill="1" applyBorder="1" applyAlignment="1">
      <alignment horizontal="center" vertical="center"/>
    </xf>
    <xf numFmtId="0" fontId="48" fillId="0" borderId="15" xfId="1" applyFont="1" applyFill="1" applyBorder="1" applyAlignment="1">
      <alignment horizontal="center" vertical="center"/>
    </xf>
    <xf numFmtId="0" fontId="29" fillId="0" borderId="15" xfId="0" applyFont="1" applyBorder="1" applyAlignment="1">
      <alignment horizontal="center" vertical="center"/>
    </xf>
    <xf numFmtId="0" fontId="1" fillId="17" borderId="16" xfId="0" applyFont="1" applyFill="1" applyBorder="1" applyAlignment="1">
      <alignment vertical="center" wrapText="1"/>
    </xf>
    <xf numFmtId="0" fontId="0" fillId="17" borderId="16" xfId="0" applyFill="1" applyBorder="1" applyAlignment="1">
      <alignment vertical="center" wrapText="1"/>
    </xf>
    <xf numFmtId="0" fontId="0" fillId="17" borderId="16" xfId="0" applyFill="1" applyBorder="1" applyAlignment="1">
      <alignment horizontal="center" vertical="center" wrapText="1"/>
    </xf>
    <xf numFmtId="0" fontId="0" fillId="15" borderId="16" xfId="0" applyFill="1" applyBorder="1" applyAlignment="1">
      <alignment vertical="center" wrapText="1"/>
    </xf>
    <xf numFmtId="0" fontId="46" fillId="17" borderId="16" xfId="0" applyFont="1" applyFill="1" applyBorder="1" applyAlignment="1">
      <alignment horizontal="center" vertical="center" wrapText="1"/>
    </xf>
    <xf numFmtId="0" fontId="37" fillId="17" borderId="16" xfId="0" applyFont="1" applyFill="1" applyBorder="1" applyAlignment="1">
      <alignment horizontal="center" vertical="center" wrapText="1"/>
    </xf>
    <xf numFmtId="0" fontId="30" fillId="19" borderId="19" xfId="0" applyFont="1" applyFill="1" applyBorder="1" applyAlignment="1">
      <alignment horizontal="center" vertical="center" wrapText="1"/>
    </xf>
    <xf numFmtId="0" fontId="36" fillId="19" borderId="1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wrapText="1"/>
    </xf>
    <xf numFmtId="0" fontId="30" fillId="18" borderId="19" xfId="0" applyFont="1" applyFill="1" applyBorder="1" applyAlignment="1">
      <alignment horizontal="center" vertical="center" wrapText="1"/>
    </xf>
    <xf numFmtId="0" fontId="0" fillId="0" borderId="18" xfId="0" applyBorder="1" applyAlignment="1">
      <alignment horizontal="center" vertical="center" wrapText="1"/>
    </xf>
    <xf numFmtId="0" fontId="30" fillId="18" borderId="19" xfId="0" applyFont="1" applyFill="1" applyBorder="1" applyAlignment="1">
      <alignment horizontal="left" vertical="center" wrapText="1"/>
    </xf>
    <xf numFmtId="0" fontId="1" fillId="0" borderId="16" xfId="0" applyFont="1" applyBorder="1" applyAlignment="1">
      <alignment horizontal="center" vertical="center"/>
    </xf>
    <xf numFmtId="0" fontId="28" fillId="0" borderId="16" xfId="0" applyFont="1" applyFill="1" applyBorder="1" applyAlignment="1">
      <alignment vertical="center" wrapText="1"/>
    </xf>
    <xf numFmtId="0" fontId="28" fillId="0" borderId="16" xfId="0" applyFont="1" applyBorder="1" applyAlignment="1">
      <alignment vertical="center" wrapText="1"/>
    </xf>
    <xf numFmtId="1" fontId="28" fillId="0" borderId="16" xfId="0" applyNumberFormat="1" applyFont="1" applyFill="1" applyBorder="1" applyAlignment="1">
      <alignment horizontal="center" vertical="center" wrapText="1"/>
    </xf>
    <xf numFmtId="1" fontId="51" fillId="0" borderId="16" xfId="0" applyNumberFormat="1" applyFont="1" applyFill="1" applyBorder="1" applyAlignment="1">
      <alignment horizontal="center" vertical="center" wrapText="1"/>
    </xf>
    <xf numFmtId="0" fontId="0" fillId="18" borderId="19" xfId="0" applyFill="1" applyBorder="1" applyAlignment="1">
      <alignment horizontal="center" vertical="center"/>
    </xf>
    <xf numFmtId="0" fontId="30" fillId="18" borderId="19" xfId="0" applyFont="1" applyFill="1" applyBorder="1" applyAlignment="1">
      <alignment horizontal="center" vertical="center"/>
    </xf>
    <xf numFmtId="0" fontId="1" fillId="0" borderId="16" xfId="0" applyFont="1"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46" fillId="18" borderId="19" xfId="0" applyFont="1" applyFill="1" applyBorder="1" applyAlignment="1">
      <alignment horizontal="center" vertical="center"/>
    </xf>
    <xf numFmtId="49" fontId="14" fillId="10" borderId="16" xfId="82" applyNumberFormat="1" applyFont="1" applyFill="1" applyBorder="1" applyAlignment="1">
      <alignment horizontal="left" vertical="center"/>
    </xf>
    <xf numFmtId="49" fontId="16" fillId="0" borderId="16" xfId="82" applyNumberFormat="1" applyFont="1" applyBorder="1" applyAlignment="1">
      <alignment horizontal="center" vertical="center" wrapText="1"/>
    </xf>
    <xf numFmtId="49" fontId="15" fillId="0" borderId="16" xfId="82" applyNumberFormat="1" applyFont="1" applyBorder="1" applyAlignment="1">
      <alignment horizontal="center" vertical="center" wrapText="1"/>
    </xf>
    <xf numFmtId="49" fontId="39" fillId="0" borderId="16" xfId="82" applyNumberFormat="1" applyFont="1" applyBorder="1" applyAlignment="1">
      <alignment horizontal="center" vertical="center" wrapText="1"/>
    </xf>
    <xf numFmtId="49" fontId="50" fillId="22" borderId="19" xfId="82" quotePrefix="1" applyNumberFormat="1" applyFont="1" applyFill="1" applyBorder="1" applyAlignment="1">
      <alignment horizontal="center" vertical="center" wrapText="1"/>
    </xf>
    <xf numFmtId="49" fontId="50" fillId="22" borderId="19" xfId="82" applyNumberFormat="1" applyFont="1" applyFill="1" applyBorder="1" applyAlignment="1">
      <alignment horizontal="center" vertical="center" wrapText="1"/>
    </xf>
    <xf numFmtId="0" fontId="18" fillId="0" borderId="16" xfId="0" applyFont="1" applyFill="1" applyBorder="1" applyAlignment="1">
      <alignment horizontal="center" vertical="center"/>
    </xf>
    <xf numFmtId="0" fontId="48" fillId="18" borderId="19" xfId="2" applyFont="1" applyFill="1" applyBorder="1" applyAlignment="1">
      <alignment horizontal="center" vertical="center" textRotation="90" wrapText="1"/>
    </xf>
    <xf numFmtId="0" fontId="48" fillId="23" borderId="19" xfId="0" applyFont="1" applyFill="1" applyBorder="1" applyAlignment="1">
      <alignment horizontal="center" vertical="center" textRotation="90" wrapText="1"/>
    </xf>
    <xf numFmtId="0" fontId="52" fillId="24" borderId="19" xfId="0" applyFont="1" applyFill="1" applyBorder="1" applyAlignment="1">
      <alignment horizontal="center" vertical="center" textRotation="90"/>
    </xf>
    <xf numFmtId="0" fontId="52" fillId="24" borderId="19" xfId="0" applyFont="1" applyFill="1" applyBorder="1" applyAlignment="1">
      <alignment horizontal="center" vertical="center" wrapText="1"/>
    </xf>
    <xf numFmtId="0" fontId="48" fillId="24" borderId="19" xfId="2" applyFont="1" applyFill="1" applyBorder="1" applyAlignment="1">
      <alignment horizontal="center" vertical="center" textRotation="90" wrapText="1"/>
    </xf>
    <xf numFmtId="0" fontId="53" fillId="4" borderId="15" xfId="0" applyFont="1" applyFill="1" applyBorder="1" applyAlignment="1">
      <alignment horizontal="center" vertical="center"/>
    </xf>
    <xf numFmtId="0" fontId="53" fillId="5" borderId="15" xfId="0" applyFont="1" applyFill="1" applyBorder="1" applyAlignment="1">
      <alignment horizontal="center" vertical="center"/>
    </xf>
    <xf numFmtId="0" fontId="53" fillId="6" borderId="15" xfId="0" applyFont="1" applyFill="1" applyBorder="1" applyAlignment="1">
      <alignment horizontal="center" vertical="center"/>
    </xf>
    <xf numFmtId="0" fontId="54" fillId="7" borderId="15" xfId="0" applyFont="1" applyFill="1" applyBorder="1" applyAlignment="1">
      <alignment horizontal="center" vertical="center"/>
    </xf>
    <xf numFmtId="0" fontId="53" fillId="4" borderId="15" xfId="0" applyFont="1" applyFill="1" applyBorder="1" applyAlignment="1">
      <alignment horizontal="center" vertical="center" wrapText="1"/>
    </xf>
    <xf numFmtId="0" fontId="53" fillId="5" borderId="15" xfId="0" applyFont="1" applyFill="1" applyBorder="1" applyAlignment="1">
      <alignment horizontal="center" vertical="center" wrapText="1"/>
    </xf>
    <xf numFmtId="0" fontId="53" fillId="6" borderId="15" xfId="0" applyFont="1" applyFill="1" applyBorder="1" applyAlignment="1">
      <alignment horizontal="center" vertical="center" wrapText="1"/>
    </xf>
    <xf numFmtId="0" fontId="54" fillId="7" borderId="15" xfId="0" applyFont="1" applyFill="1" applyBorder="1" applyAlignment="1">
      <alignment horizontal="center" vertical="center" wrapText="1"/>
    </xf>
    <xf numFmtId="49" fontId="53" fillId="4" borderId="15" xfId="0" applyNumberFormat="1" applyFont="1" applyFill="1" applyBorder="1" applyAlignment="1">
      <alignment horizontal="center" vertical="center" wrapText="1"/>
    </xf>
    <xf numFmtId="49" fontId="53" fillId="5" borderId="15" xfId="0" applyNumberFormat="1" applyFont="1" applyFill="1" applyBorder="1" applyAlignment="1">
      <alignment horizontal="center" vertical="center" wrapText="1"/>
    </xf>
    <xf numFmtId="49" fontId="53" fillId="6" borderId="15" xfId="0" applyNumberFormat="1" applyFont="1" applyFill="1" applyBorder="1" applyAlignment="1">
      <alignment horizontal="center" vertical="center" wrapText="1"/>
    </xf>
    <xf numFmtId="49" fontId="54" fillId="7" borderId="15" xfId="0" applyNumberFormat="1" applyFont="1" applyFill="1" applyBorder="1" applyAlignment="1">
      <alignment horizontal="center" vertical="center" wrapText="1"/>
    </xf>
    <xf numFmtId="49" fontId="55" fillId="10" borderId="16" xfId="82" applyNumberFormat="1" applyFont="1" applyFill="1" applyBorder="1" applyAlignment="1">
      <alignment horizontal="center" vertical="center"/>
    </xf>
    <xf numFmtId="49" fontId="55" fillId="11" borderId="15" xfId="82" applyNumberFormat="1" applyFont="1" applyFill="1" applyBorder="1" applyAlignment="1">
      <alignment horizontal="center" vertical="center"/>
    </xf>
    <xf numFmtId="49" fontId="55" fillId="21" borderId="15" xfId="82" applyNumberFormat="1" applyFont="1" applyFill="1" applyBorder="1" applyAlignment="1">
      <alignment horizontal="center" vertical="center"/>
    </xf>
    <xf numFmtId="49" fontId="56" fillId="12" borderId="15" xfId="82" applyNumberFormat="1" applyFont="1" applyFill="1" applyBorder="1" applyAlignment="1">
      <alignment horizontal="center" vertical="center"/>
    </xf>
    <xf numFmtId="0" fontId="54" fillId="18" borderId="19" xfId="0" applyFont="1" applyFill="1" applyBorder="1" applyAlignment="1">
      <alignment vertical="center"/>
    </xf>
    <xf numFmtId="1" fontId="19" fillId="0" borderId="18" xfId="0" applyNumberFormat="1" applyFont="1" applyBorder="1" applyAlignment="1">
      <alignment horizontal="left" vertical="center"/>
    </xf>
    <xf numFmtId="1" fontId="48" fillId="0" borderId="18" xfId="0" applyNumberFormat="1" applyFont="1" applyBorder="1" applyAlignment="1">
      <alignment horizontal="left" vertical="center"/>
    </xf>
    <xf numFmtId="0" fontId="20" fillId="0" borderId="16" xfId="1" applyFont="1" applyFill="1" applyBorder="1" applyAlignment="1">
      <alignment horizontal="center" vertical="center"/>
    </xf>
    <xf numFmtId="0" fontId="48" fillId="18" borderId="19" xfId="2" applyFont="1" applyFill="1" applyBorder="1" applyAlignment="1">
      <alignment horizontal="center" textRotation="90" wrapText="1"/>
    </xf>
    <xf numFmtId="0" fontId="48" fillId="23" borderId="19" xfId="0" applyFont="1" applyFill="1" applyBorder="1" applyAlignment="1">
      <alignment horizontal="center" textRotation="90" wrapText="1"/>
    </xf>
    <xf numFmtId="0" fontId="48" fillId="18" borderId="24" xfId="0" applyFont="1" applyFill="1" applyBorder="1" applyAlignment="1">
      <alignment horizontal="left" vertical="center" wrapText="1"/>
    </xf>
    <xf numFmtId="0" fontId="52" fillId="18" borderId="25" xfId="2" applyFont="1" applyFill="1" applyBorder="1" applyAlignment="1">
      <alignment horizontal="left" vertical="center" wrapText="1"/>
    </xf>
    <xf numFmtId="0" fontId="48" fillId="24" borderId="23" xfId="2" applyFont="1" applyFill="1" applyBorder="1" applyAlignment="1">
      <alignment horizontal="center" textRotation="90" wrapText="1"/>
    </xf>
    <xf numFmtId="0" fontId="48" fillId="24" borderId="19" xfId="2" applyFont="1" applyFill="1" applyBorder="1" applyAlignment="1">
      <alignment horizontal="center" textRotation="90" wrapText="1"/>
    </xf>
    <xf numFmtId="0" fontId="53" fillId="0" borderId="16" xfId="0" applyFont="1" applyFill="1" applyBorder="1" applyAlignment="1">
      <alignment vertical="center" wrapText="1"/>
    </xf>
    <xf numFmtId="0" fontId="53" fillId="0" borderId="15" xfId="0" applyFont="1" applyFill="1" applyBorder="1" applyAlignment="1">
      <alignment vertical="center" wrapText="1"/>
    </xf>
    <xf numFmtId="0" fontId="53" fillId="0" borderId="15" xfId="0" applyFont="1" applyFill="1" applyBorder="1" applyAlignment="1">
      <alignment vertical="center"/>
    </xf>
    <xf numFmtId="0" fontId="25" fillId="0" borderId="15" xfId="0" applyFont="1" applyFill="1" applyBorder="1" applyAlignment="1">
      <alignment vertical="center"/>
    </xf>
    <xf numFmtId="0" fontId="24" fillId="26" borderId="15" xfId="0" applyFont="1" applyFill="1" applyBorder="1" applyAlignment="1">
      <alignment horizontal="justify" vertical="center" wrapText="1"/>
    </xf>
    <xf numFmtId="0" fontId="52" fillId="18" borderId="19" xfId="0" applyFont="1" applyFill="1" applyBorder="1" applyAlignment="1">
      <alignment vertical="center"/>
    </xf>
    <xf numFmtId="0" fontId="52" fillId="18" borderId="26" xfId="2" applyFont="1" applyFill="1" applyBorder="1" applyAlignment="1">
      <alignment horizontal="left" vertical="center" wrapText="1"/>
    </xf>
    <xf numFmtId="0" fontId="1" fillId="0" borderId="4" xfId="0" applyFont="1" applyBorder="1" applyAlignment="1">
      <alignment horizontal="center"/>
    </xf>
    <xf numFmtId="0" fontId="52" fillId="18" borderId="15" xfId="0" applyFont="1" applyFill="1" applyBorder="1" applyAlignment="1">
      <alignment horizontal="center" vertical="center" wrapText="1"/>
    </xf>
    <xf numFmtId="0" fontId="52" fillId="18" borderId="19" xfId="0" applyFont="1" applyFill="1" applyBorder="1" applyAlignment="1">
      <alignment horizontal="center" vertical="center"/>
    </xf>
    <xf numFmtId="0" fontId="0" fillId="0" borderId="15" xfId="0" applyBorder="1" applyAlignment="1">
      <alignment horizontal="center" vertical="center" wrapText="1"/>
    </xf>
    <xf numFmtId="49" fontId="49" fillId="14" borderId="15" xfId="0" applyNumberFormat="1" applyFont="1" applyFill="1" applyBorder="1" applyAlignment="1">
      <alignment horizontal="center" vertical="center"/>
    </xf>
    <xf numFmtId="0" fontId="18" fillId="0" borderId="16" xfId="0" applyFont="1" applyFill="1" applyBorder="1" applyAlignment="1">
      <alignment horizontal="left" vertical="center"/>
    </xf>
    <xf numFmtId="0" fontId="52" fillId="24" borderId="19" xfId="0" applyFont="1" applyFill="1" applyBorder="1" applyAlignment="1">
      <alignment horizontal="center" vertical="center"/>
    </xf>
    <xf numFmtId="0" fontId="49" fillId="18" borderId="19" xfId="0" applyFont="1" applyFill="1" applyBorder="1" applyAlignment="1">
      <alignment horizontal="center" vertical="center"/>
    </xf>
    <xf numFmtId="49" fontId="14" fillId="8" borderId="15" xfId="82" quotePrefix="1" applyNumberFormat="1" applyFont="1" applyFill="1" applyBorder="1" applyAlignment="1">
      <alignment horizontal="center" vertical="center" wrapText="1"/>
    </xf>
    <xf numFmtId="49" fontId="50" fillId="22" borderId="19" xfId="82" quotePrefix="1" applyNumberFormat="1" applyFont="1" applyFill="1" applyBorder="1" applyAlignment="1">
      <alignment horizontal="center" vertical="center" wrapText="1"/>
    </xf>
    <xf numFmtId="49" fontId="13" fillId="9" borderId="15" xfId="82" applyNumberFormat="1" applyFont="1" applyFill="1" applyBorder="1" applyAlignment="1">
      <alignment horizontal="center" vertical="center" textRotation="90"/>
    </xf>
    <xf numFmtId="49" fontId="12" fillId="0" borderId="15" xfId="82" applyNumberFormat="1" applyFont="1" applyBorder="1"/>
    <xf numFmtId="0" fontId="30" fillId="19" borderId="19" xfId="0" applyFont="1" applyFill="1" applyBorder="1" applyAlignment="1">
      <alignment horizontal="center" vertical="center"/>
    </xf>
    <xf numFmtId="0" fontId="30" fillId="18" borderId="19" xfId="0" applyFont="1" applyFill="1" applyBorder="1" applyAlignment="1">
      <alignment horizontal="center" vertical="center" wrapText="1"/>
    </xf>
    <xf numFmtId="0" fontId="54" fillId="18" borderId="19" xfId="0" applyFont="1" applyFill="1" applyBorder="1" applyAlignment="1">
      <alignment horizontal="center" vertical="center" wrapText="1"/>
    </xf>
    <xf numFmtId="0" fontId="21" fillId="25" borderId="19" xfId="0" applyFont="1" applyFill="1" applyBorder="1" applyAlignment="1">
      <alignment horizontal="left" vertical="center"/>
    </xf>
    <xf numFmtId="0" fontId="52" fillId="24" borderId="23" xfId="0" applyFont="1" applyFill="1" applyBorder="1" applyAlignment="1">
      <alignment horizontal="center" vertical="center"/>
    </xf>
    <xf numFmtId="0" fontId="22" fillId="0" borderId="15" xfId="0" applyFont="1" applyBorder="1" applyAlignment="1">
      <alignment horizontal="center" vertical="center"/>
    </xf>
    <xf numFmtId="0" fontId="26" fillId="26" borderId="15" xfId="1" applyFont="1" applyFill="1" applyBorder="1" applyAlignment="1">
      <alignment horizontal="left" vertical="center" wrapText="1"/>
    </xf>
    <xf numFmtId="0" fontId="19" fillId="0" borderId="18" xfId="0" applyFont="1" applyBorder="1" applyAlignment="1">
      <alignment horizontal="left" vertical="center"/>
    </xf>
    <xf numFmtId="0" fontId="19" fillId="0" borderId="15" xfId="0" applyFont="1" applyBorder="1" applyAlignment="1">
      <alignment horizontal="left" vertical="center"/>
    </xf>
    <xf numFmtId="14" fontId="19" fillId="0" borderId="21" xfId="0" applyNumberFormat="1" applyFont="1" applyBorder="1" applyAlignment="1">
      <alignment horizontal="left" vertical="center"/>
    </xf>
    <xf numFmtId="14" fontId="19" fillId="0" borderId="22" xfId="0" applyNumberFormat="1" applyFont="1" applyBorder="1" applyAlignment="1">
      <alignment horizontal="left" vertical="center"/>
    </xf>
    <xf numFmtId="14" fontId="19" fillId="0" borderId="15" xfId="0" applyNumberFormat="1" applyFont="1" applyBorder="1" applyAlignment="1">
      <alignment horizontal="left" vertical="center"/>
    </xf>
    <xf numFmtId="0" fontId="52" fillId="18" borderId="19" xfId="0" applyFont="1" applyFill="1" applyBorder="1" applyAlignment="1">
      <alignment horizontal="center" vertical="center" wrapText="1"/>
    </xf>
    <xf numFmtId="0" fontId="38" fillId="18" borderId="19" xfId="0" applyFont="1" applyFill="1" applyBorder="1" applyAlignment="1">
      <alignment horizontal="center" vertical="center" wrapText="1"/>
    </xf>
  </cellXfs>
  <cellStyles count="85">
    <cellStyle name="Hypertextový odkaz" xfId="4" builtinId="8" hidden="1"/>
    <cellStyle name="Hypertextový odkaz" xfId="6" builtinId="8" hidden="1"/>
    <cellStyle name="Hypertextový odkaz" xfId="8" builtinId="8" hidden="1"/>
    <cellStyle name="Hypertextový odkaz" xfId="10" builtinId="8" hidden="1"/>
    <cellStyle name="Hypertextový odkaz" xfId="12" builtinId="8" hidden="1"/>
    <cellStyle name="Hypertextový odkaz" xfId="14" builtinId="8" hidden="1"/>
    <cellStyle name="Hypertextový odkaz" xfId="16" builtinId="8" hidden="1"/>
    <cellStyle name="Hypertextový odkaz" xfId="18" builtinId="8" hidden="1"/>
    <cellStyle name="Hypertextový odkaz" xfId="20" builtinId="8" hidden="1"/>
    <cellStyle name="Hypertextový odkaz" xfId="22" builtinId="8" hidden="1"/>
    <cellStyle name="Hypertextový odkaz" xfId="24" builtinId="8" hidden="1"/>
    <cellStyle name="Hypertextový odkaz" xfId="26" builtinId="8" hidden="1"/>
    <cellStyle name="Hypertextový odkaz" xfId="28" builtinId="8" hidden="1"/>
    <cellStyle name="Hypertextový odkaz" xfId="30" builtinId="8" hidden="1"/>
    <cellStyle name="Hypertextový odkaz" xfId="32" builtinId="8" hidden="1"/>
    <cellStyle name="Hypertextový odkaz" xfId="34" builtinId="8" hidden="1"/>
    <cellStyle name="Hypertextový odkaz" xfId="36" builtinId="8" hidden="1"/>
    <cellStyle name="Hypertextový odkaz" xfId="38" builtinId="8" hidden="1"/>
    <cellStyle name="Hypertextový odkaz" xfId="40" builtinId="8" hidden="1"/>
    <cellStyle name="Hypertextový odkaz" xfId="42" builtinId="8" hidden="1"/>
    <cellStyle name="Hypertextový odkaz" xfId="44" builtinId="8" hidden="1"/>
    <cellStyle name="Hypertextový odkaz" xfId="46" builtinId="8" hidden="1"/>
    <cellStyle name="Hypertextový odkaz" xfId="48" builtinId="8" hidden="1"/>
    <cellStyle name="Hypertextový odkaz" xfId="50" builtinId="8" hidden="1"/>
    <cellStyle name="Hypertextový odkaz" xfId="52" builtinId="8" hidden="1"/>
    <cellStyle name="Hypertextový odkaz" xfId="54" builtinId="8" hidden="1"/>
    <cellStyle name="Hypertextový odkaz" xfId="56" builtinId="8" hidden="1"/>
    <cellStyle name="Hypertextový odkaz" xfId="58" builtinId="8" hidden="1"/>
    <cellStyle name="Hypertextový odkaz" xfId="60" builtinId="8" hidden="1"/>
    <cellStyle name="Hypertextový odkaz" xfId="62" builtinId="8" hidden="1"/>
    <cellStyle name="Hypertextový odkaz" xfId="64" builtinId="8" hidden="1"/>
    <cellStyle name="Hypertextový odkaz" xfId="66" builtinId="8" hidden="1"/>
    <cellStyle name="Hypertextový odkaz" xfId="68" builtinId="8" hidden="1"/>
    <cellStyle name="Hypertextový odkaz" xfId="70" builtinId="8" hidden="1"/>
    <cellStyle name="Hypertextový odkaz" xfId="72" builtinId="8" hidden="1"/>
    <cellStyle name="Hypertextový odkaz" xfId="74" builtinId="8" hidden="1"/>
    <cellStyle name="Hypertextový odkaz" xfId="76" builtinId="8" hidden="1"/>
    <cellStyle name="Hypertextový odkaz" xfId="78" builtinId="8" hidden="1"/>
    <cellStyle name="Hypertextový odkaz" xfId="80" builtinId="8" hidden="1"/>
    <cellStyle name="Neutral 2" xfId="84" xr:uid="{C5E44C12-C281-445E-8ECE-414097E72542}"/>
    <cellStyle name="Normal 2" xfId="82" xr:uid="{00000000-0005-0000-0000-000027000000}"/>
    <cellStyle name="Normal 4" xfId="3" xr:uid="{00000000-0005-0000-0000-000028000000}"/>
    <cellStyle name="Normální" xfId="0" builtinId="0"/>
    <cellStyle name="Normální 2" xfId="83" xr:uid="{76AEECDC-F35E-4FA7-BB11-40A5D89D9A7A}"/>
    <cellStyle name="Použitý hypertextový odkaz" xfId="5" builtinId="9" hidden="1"/>
    <cellStyle name="Použitý hypertextový odkaz" xfId="7" builtinId="9" hidden="1"/>
    <cellStyle name="Použitý hypertextový odkaz" xfId="9" builtinId="9" hidden="1"/>
    <cellStyle name="Použitý hypertextový odkaz" xfId="11" builtinId="9" hidden="1"/>
    <cellStyle name="Použitý hypertextový odkaz" xfId="13" builtinId="9" hidden="1"/>
    <cellStyle name="Použitý hypertextový odkaz" xfId="15" builtinId="9" hidden="1"/>
    <cellStyle name="Použitý hypertextový odkaz" xfId="17" builtinId="9" hidden="1"/>
    <cellStyle name="Použitý hypertextový odkaz" xfId="19" builtinId="9" hidden="1"/>
    <cellStyle name="Použitý hypertextový odkaz" xfId="21" builtinId="9" hidden="1"/>
    <cellStyle name="Použitý hypertextový odkaz" xfId="23" builtinId="9" hidden="1"/>
    <cellStyle name="Použitý hypertextový odkaz" xfId="25" builtinId="9" hidden="1"/>
    <cellStyle name="Použitý hypertextový odkaz" xfId="27" builtinId="9" hidden="1"/>
    <cellStyle name="Použitý hypertextový odkaz" xfId="29" builtinId="9" hidden="1"/>
    <cellStyle name="Použitý hypertextový odkaz" xfId="31" builtinId="9" hidden="1"/>
    <cellStyle name="Použitý hypertextový odkaz" xfId="33" builtinId="9" hidden="1"/>
    <cellStyle name="Použitý hypertextový odkaz" xfId="35" builtinId="9" hidden="1"/>
    <cellStyle name="Použitý hypertextový odkaz" xfId="37" builtinId="9" hidden="1"/>
    <cellStyle name="Použitý hypertextový odkaz" xfId="39" builtinId="9" hidden="1"/>
    <cellStyle name="Použitý hypertextový odkaz" xfId="41" builtinId="9" hidden="1"/>
    <cellStyle name="Použitý hypertextový odkaz" xfId="43" builtinId="9" hidden="1"/>
    <cellStyle name="Použitý hypertextový odkaz" xfId="45" builtinId="9" hidden="1"/>
    <cellStyle name="Použitý hypertextový odkaz" xfId="47" builtinId="9" hidden="1"/>
    <cellStyle name="Použitý hypertextový odkaz" xfId="49" builtinId="9" hidden="1"/>
    <cellStyle name="Použitý hypertextový odkaz" xfId="51" builtinId="9" hidden="1"/>
    <cellStyle name="Použitý hypertextový odkaz" xfId="53" builtinId="9" hidden="1"/>
    <cellStyle name="Použitý hypertextový odkaz" xfId="55" builtinId="9" hidden="1"/>
    <cellStyle name="Použitý hypertextový odkaz" xfId="57" builtinId="9" hidden="1"/>
    <cellStyle name="Použitý hypertextový odkaz" xfId="59" builtinId="9" hidden="1"/>
    <cellStyle name="Použitý hypertextový odkaz" xfId="61" builtinId="9" hidden="1"/>
    <cellStyle name="Použitý hypertextový odkaz" xfId="63" builtinId="9" hidden="1"/>
    <cellStyle name="Použitý hypertextový odkaz" xfId="65" builtinId="9" hidden="1"/>
    <cellStyle name="Použitý hypertextový odkaz" xfId="67" builtinId="9" hidden="1"/>
    <cellStyle name="Použitý hypertextový odkaz" xfId="69" builtinId="9" hidden="1"/>
    <cellStyle name="Použitý hypertextový odkaz" xfId="71" builtinId="9" hidden="1"/>
    <cellStyle name="Použitý hypertextový odkaz" xfId="73" builtinId="9" hidden="1"/>
    <cellStyle name="Použitý hypertextový odkaz" xfId="75" builtinId="9" hidden="1"/>
    <cellStyle name="Použitý hypertextový odkaz" xfId="77" builtinId="9" hidden="1"/>
    <cellStyle name="Použitý hypertextový odkaz" xfId="79" builtinId="9" hidden="1"/>
    <cellStyle name="Použitý hypertextový odkaz" xfId="81" builtinId="9" hidden="1"/>
    <cellStyle name="Vstup" xfId="1" builtinId="20"/>
    <cellStyle name="Zvýraznění 1" xfId="2" builtinId="29"/>
  </cellStyles>
  <dxfs count="308">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theme="7"/>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ill>
        <patternFill>
          <bgColor theme="9" tint="0.79998168889431442"/>
        </patternFill>
      </fill>
    </dxf>
    <dxf>
      <fill>
        <patternFill>
          <bgColor theme="7" tint="0.59996337778862885"/>
        </patternFill>
      </fill>
    </dxf>
    <dxf>
      <fill>
        <patternFill>
          <bgColor theme="7"/>
        </patternFill>
      </fill>
    </dxf>
    <dxf>
      <fill>
        <patternFill>
          <bgColor rgb="FFC00000"/>
        </patternFill>
      </fill>
    </dxf>
    <dxf>
      <fill>
        <patternFill>
          <bgColor theme="9" tint="0.79998168889431442"/>
        </patternFill>
      </fill>
    </dxf>
    <dxf>
      <fill>
        <patternFill>
          <bgColor theme="7" tint="0.59996337778862885"/>
        </patternFill>
      </fill>
    </dxf>
    <dxf>
      <fill>
        <patternFill>
          <bgColor rgb="FFFFC000"/>
        </patternFill>
      </fill>
    </dxf>
    <dxf>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color theme="2" tint="-0.89996032593768116"/>
      </font>
      <fill>
        <patternFill>
          <bgColor theme="7" tint="0.79998168889431442"/>
        </patternFill>
      </fill>
    </dxf>
    <dxf>
      <font>
        <b val="0"/>
        <i val="0"/>
        <color theme="2" tint="-0.89996032593768116"/>
      </font>
      <fill>
        <patternFill>
          <bgColor theme="7"/>
        </patternFill>
      </fill>
    </dxf>
    <dxf>
      <font>
        <b val="0"/>
        <i val="0"/>
        <color theme="2" tint="-0.89996032593768116"/>
      </font>
      <fill>
        <patternFill>
          <bgColor rgb="FFC00000"/>
        </patternFill>
      </fill>
    </dxf>
    <dxf>
      <font>
        <b val="0"/>
        <i val="0"/>
        <color theme="2" tint="-0.89996032593768116"/>
      </font>
      <fill>
        <patternFill>
          <bgColor theme="9" tint="0.79998168889431442"/>
        </patternFill>
      </fill>
    </dxf>
    <dxf>
      <font>
        <b val="0"/>
        <i val="0"/>
        <color theme="2" tint="-0.89996032593768116"/>
      </font>
      <fill>
        <patternFill>
          <bgColor theme="7" tint="0.79998168889431442"/>
        </patternFill>
      </fill>
    </dxf>
    <dxf>
      <font>
        <b val="0"/>
        <i val="0"/>
        <color theme="2" tint="-0.89996032593768116"/>
      </font>
      <fill>
        <patternFill>
          <bgColor rgb="FFC00000"/>
        </patternFill>
      </fill>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charset val="238"/>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auto="1"/>
        </patternFill>
      </fill>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0"/>
        <name val="Calibri"/>
        <scheme val="minor"/>
      </font>
      <fill>
        <patternFill patternType="solid">
          <fgColor indexed="64"/>
          <bgColor rgb="FF00B0F0"/>
        </patternFill>
      </fill>
      <alignment horizontal="center" vertical="center" textRotation="0" wrapText="0" indent="0" justifyLastLine="0" shrinkToFit="0" readingOrder="0"/>
      <border diagonalUp="0" diagonalDown="0">
        <left/>
        <right/>
        <top/>
        <bottom/>
        <vertical/>
        <horizontal/>
      </border>
    </dxf>
    <dxf>
      <font>
        <b/>
      </font>
      <alignment horizontal="center" vertical="center" textRotation="0" wrapText="0" indent="0" justifyLastLine="0" shrinkToFit="0" readingOrder="0"/>
      <border diagonalUp="0" diagonalDown="0">
        <left/>
        <right/>
        <top style="thin">
          <color rgb="FF00B0F0"/>
        </top>
        <bottom style="thin">
          <color rgb="FF00B0F0"/>
        </bottom>
        <vertical style="thin">
          <color rgb="FF00B0F0"/>
        </vertical>
        <horizontal style="thin">
          <color rgb="FF00B0F0"/>
        </horizontal>
      </border>
    </dxf>
    <dxf>
      <font>
        <b/>
      </font>
      <alignment horizontal="center" vertical="center" textRotation="0" wrapText="0" indent="0" justifyLastLine="0" shrinkToFit="0" readingOrder="0"/>
    </dxf>
    <dxf>
      <border>
        <bottom style="thin">
          <color theme="0"/>
        </bottom>
      </border>
    </dxf>
    <dxf>
      <fill>
        <patternFill patternType="solid">
          <fgColor indexed="64"/>
          <bgColor rgb="FF00B0F0"/>
        </patternFill>
      </fill>
      <alignment horizontal="center" vertical="center"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
      <fill>
        <patternFill>
          <bgColor theme="9" tint="0.79998168889431442"/>
        </patternFill>
      </fill>
    </dxf>
    <dxf>
      <fill>
        <patternFill>
          <bgColor theme="7" tint="0.79998168889431442"/>
        </patternFill>
      </fill>
    </dxf>
    <dxf>
      <fill>
        <patternFill>
          <bgColor rgb="FFFFC000"/>
        </patternFill>
      </fill>
    </dxf>
    <dxf>
      <fill>
        <patternFill>
          <bgColor rgb="FFC00000"/>
        </patternFill>
      </fill>
    </dxf>
    <dxf>
      <fill>
        <patternFill>
          <bgColor rgb="FFFFC7CE"/>
        </patternFill>
      </fill>
    </dxf>
    <dxf>
      <fill>
        <patternFill>
          <bgColor theme="9" tint="0.79998168889431442"/>
        </patternFill>
      </fill>
    </dxf>
    <dxf>
      <fill>
        <patternFill>
          <bgColor theme="7" tint="0.79998168889431442"/>
        </patternFill>
      </fill>
    </dxf>
    <dxf>
      <fill>
        <patternFill>
          <bgColor rgb="FFFFC000"/>
        </patternFill>
      </fill>
    </dxf>
    <dxf>
      <fill>
        <patternFill>
          <bgColor rgb="FFC00000"/>
        </patternFill>
      </fill>
    </dxf>
  </dxfs>
  <tableStyles count="0" defaultTableStyle="TableStyleMedium2" defaultPivotStyle="PivotStyleLight16"/>
  <colors>
    <mruColors>
      <color rgb="FF009AD0"/>
      <color rgb="FF53D2FF"/>
      <color rgb="FFE70000"/>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ulka5" displayName="Tabulka5" ref="A1:A10" totalsRowShown="0" headerRowDxfId="298" dataDxfId="296" headerRowBorderDxfId="297">
  <autoFilter ref="A1:A10" xr:uid="{00000000-0009-0000-0100-000005000000}"/>
  <tableColumns count="1">
    <tableColumn id="1" xr3:uid="{00000000-0010-0000-0100-000001000000}" name="ID" dataDxfId="295"/>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ulka4" displayName="Tabulka4" ref="B1:P10" totalsRowShown="0" headerRowDxfId="294" dataDxfId="292" totalsRowDxfId="290" headerRowBorderDxfId="293" tableBorderDxfId="291">
  <autoFilter ref="B1:P10" xr:uid="{00000000-0009-0000-0100-000004000000}"/>
  <tableColumns count="15">
    <tableColumn id="1" xr3:uid="{00000000-0010-0000-0000-000001000000}" name="Typové primární aktivum" dataDxfId="289" totalsRowDxfId="288"/>
    <tableColumn id="15" xr3:uid="{67C19CBC-8DCC-42F9-9CB6-382B7358F4C8}" name="Název" dataDxfId="287" totalsRowDxfId="286">
      <calculatedColumnFormula>Tabulka5[[#This Row],[ID]]&amp;": "&amp;Tabulka4[[#This Row],[Typové primární aktivum]]</calculatedColumnFormula>
    </tableColumn>
    <tableColumn id="2" xr3:uid="{00000000-0010-0000-0000-000002000000}" name="Kategorie" dataDxfId="285" totalsRowDxfId="284"/>
    <tableColumn id="3" xr3:uid="{00000000-0010-0000-0000-000003000000}" name="Specifikace" dataDxfId="283" totalsRowDxfId="282"/>
    <tableColumn id="5" xr3:uid="{FAD4ABF0-DB1D-4ABD-BAEB-E493A8422EDB}" name="Gestor aktiva" dataDxfId="281" totalsRowDxfId="280"/>
    <tableColumn id="4" xr3:uid="{00000000-0010-0000-0000-000004000000}" name="Garant aktiva" dataDxfId="279" totalsRowDxfId="278"/>
    <tableColumn id="11" xr3:uid="{E8A1922B-2BFD-45B7-B829-F7BCCED202BF}" name="Osobní údaje" dataDxfId="277" totalsRowDxfId="276"/>
    <tableColumn id="12" xr3:uid="{8DB3B78E-FFEE-4C82-8EBE-F63E32FCDDB0}" name="Legislativa" dataDxfId="275" totalsRowDxfId="274"/>
    <tableColumn id="13" xr3:uid="{133BCC50-07EA-4235-A942-2C9C1B30C1AD}" name="Určený IS" dataDxfId="273" totalsRowDxfId="272"/>
    <tableColumn id="14" xr3:uid="{580DD4CD-F953-413A-9045-88979A281C85}" name="Rozsah ISMS" dataDxfId="271" totalsRowDxfId="270"/>
    <tableColumn id="6" xr3:uid="{00000000-0010-0000-0000-000006000000}" name="Dostupnost" dataDxfId="269" totalsRowDxfId="268">
      <calculatedColumnFormula>'S1'!E5</calculatedColumnFormula>
    </tableColumn>
    <tableColumn id="7" xr3:uid="{00000000-0010-0000-0000-000007000000}" name="Ztráta" dataDxfId="267" totalsRowDxfId="266">
      <calculatedColumnFormula>'S1'!E6</calculatedColumnFormula>
    </tableColumn>
    <tableColumn id="9" xr3:uid="{00000000-0010-0000-0000-000009000000}" name="Důvěrnost" dataDxfId="265" totalsRowDxfId="264"/>
    <tableColumn id="8" xr3:uid="{00000000-0010-0000-0000-000008000000}" name="Integrita" dataDxfId="263" totalsRowDxfId="262"/>
    <tableColumn id="10" xr3:uid="{00000000-0010-0000-0000-00000A000000}" name="Poznámka" dataDxfId="261" totalsRowDxfId="260"/>
  </tableColumns>
  <tableStyleInfo name="TableStyleMedium4" showFirstColumn="0" showLastColumn="0" showRowStripes="1"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2C40-AD4A-4797-9869-829E77D83257}">
  <dimension ref="A1:D5"/>
  <sheetViews>
    <sheetView workbookViewId="0">
      <selection activeCell="A3" sqref="A3"/>
    </sheetView>
  </sheetViews>
  <sheetFormatPr defaultRowHeight="15" x14ac:dyDescent="0.25"/>
  <cols>
    <col min="1" max="1" width="9.85546875" bestFit="1" customWidth="1"/>
    <col min="4" max="4" width="21.5703125" customWidth="1"/>
  </cols>
  <sheetData>
    <row r="1" spans="1:4" x14ac:dyDescent="0.25">
      <c r="A1" s="37" t="s">
        <v>327</v>
      </c>
    </row>
    <row r="2" spans="1:4" ht="15.75" thickBot="1" x14ac:dyDescent="0.3">
      <c r="A2" s="174" t="s">
        <v>341</v>
      </c>
      <c r="B2" s="174"/>
      <c r="C2" s="174"/>
      <c r="D2" s="174"/>
    </row>
    <row r="3" spans="1:4" x14ac:dyDescent="0.25">
      <c r="A3" s="39" t="s">
        <v>319</v>
      </c>
      <c r="B3" s="38" t="s">
        <v>320</v>
      </c>
      <c r="C3" s="40" t="s">
        <v>375</v>
      </c>
      <c r="D3" s="41" t="s">
        <v>321</v>
      </c>
    </row>
    <row r="4" spans="1:4" x14ac:dyDescent="0.25">
      <c r="A4" s="31">
        <v>44594</v>
      </c>
      <c r="B4" s="27" t="s">
        <v>322</v>
      </c>
      <c r="C4" s="27" t="s">
        <v>323</v>
      </c>
      <c r="D4" s="32" t="s">
        <v>324</v>
      </c>
    </row>
    <row r="5" spans="1:4" ht="15.75" thickBot="1" x14ac:dyDescent="0.3">
      <c r="A5" s="33">
        <v>44617</v>
      </c>
      <c r="B5" s="34" t="s">
        <v>322</v>
      </c>
      <c r="C5" s="34" t="s">
        <v>325</v>
      </c>
      <c r="D5" s="35" t="s">
        <v>326</v>
      </c>
    </row>
  </sheetData>
  <sheetProtection algorithmName="SHA-512" hashValue="4EtR72ECkJ8FBu/lYqnCvz5XYqYXlYUMUunJ8tzB7Ab3TPbtacByay8LhqRzCNkVnoVbx3JPgEdV+dNdRE5UCA==" saltValue="m3FdlMf2Llj4up3ulKExig==" spinCount="100000" sheet="1" objects="1" scenarios="1" selectLockedCells="1" selectUnlockedCells="1"/>
  <mergeCells count="1">
    <mergeCell ref="A2:D2"/>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7"/>
  <sheetViews>
    <sheetView topLeftCell="A4" zoomScaleNormal="100" workbookViewId="0">
      <selection activeCell="B26" sqref="B26:X26"/>
    </sheetView>
  </sheetViews>
  <sheetFormatPr defaultColWidth="27.42578125" defaultRowHeight="12.75" x14ac:dyDescent="0.25"/>
  <cols>
    <col min="1" max="1" width="37.42578125" style="18" customWidth="1"/>
    <col min="2" max="24" width="4.5703125" style="18" customWidth="1"/>
    <col min="25" max="25" width="2.42578125" style="18" customWidth="1"/>
    <col min="26" max="26" width="6.42578125" style="18" customWidth="1"/>
    <col min="27" max="27" width="10.5703125" style="18" customWidth="1"/>
    <col min="28" max="16384" width="27.42578125" style="18"/>
  </cols>
  <sheetData>
    <row r="1" spans="1:27" ht="20.100000000000001" customHeight="1" x14ac:dyDescent="0.25">
      <c r="A1" s="157" t="s">
        <v>42</v>
      </c>
      <c r="B1" s="193" t="str">
        <f>'Katalog primárních aktiv'!B5</f>
        <v>Žádosti, technická dokumentace</v>
      </c>
      <c r="C1" s="194"/>
      <c r="D1" s="194"/>
      <c r="E1" s="194"/>
      <c r="F1" s="194"/>
      <c r="G1" s="194"/>
      <c r="H1" s="194"/>
      <c r="I1" s="194"/>
      <c r="J1" s="194"/>
      <c r="K1" s="194"/>
      <c r="L1" s="194"/>
      <c r="M1" s="194"/>
      <c r="N1" s="194"/>
      <c r="O1" s="194"/>
      <c r="P1" s="194"/>
      <c r="Q1" s="194"/>
      <c r="R1" s="194"/>
      <c r="S1" s="194"/>
      <c r="T1" s="194"/>
      <c r="U1" s="194"/>
      <c r="V1" s="194"/>
      <c r="W1" s="194"/>
      <c r="X1" s="194"/>
      <c r="Y1" s="14"/>
    </row>
    <row r="2" spans="1:27" ht="20.100000000000001" customHeight="1" x14ac:dyDescent="0.25">
      <c r="A2" s="157" t="s">
        <v>204</v>
      </c>
      <c r="B2" s="193" t="str">
        <f>'Katalog primárních aktiv'!F5</f>
        <v>náměstek sekce certifikací (Martin Novotný)</v>
      </c>
      <c r="C2" s="194"/>
      <c r="D2" s="194"/>
      <c r="E2" s="194"/>
      <c r="F2" s="194"/>
      <c r="G2" s="194"/>
      <c r="H2" s="194"/>
      <c r="I2" s="194"/>
      <c r="J2" s="194"/>
      <c r="K2" s="194"/>
      <c r="L2" s="194"/>
      <c r="M2" s="194"/>
      <c r="N2" s="194"/>
      <c r="O2" s="194"/>
      <c r="P2" s="194"/>
      <c r="Q2" s="194"/>
      <c r="R2" s="194"/>
      <c r="S2" s="194"/>
      <c r="T2" s="194"/>
      <c r="U2" s="194"/>
      <c r="V2" s="194"/>
      <c r="W2" s="194"/>
      <c r="X2" s="194"/>
      <c r="Y2" s="14"/>
    </row>
    <row r="3" spans="1:27" ht="20.100000000000001" customHeight="1" x14ac:dyDescent="0.25">
      <c r="A3" s="157" t="s">
        <v>46</v>
      </c>
      <c r="B3" s="193" t="str">
        <f>'Katalog primárních aktiv'!G5</f>
        <v>ředitel odboru certifikací 1 (Jan Novák), ředitelka odboru certifikací 2 (Tereza Černá)</v>
      </c>
      <c r="C3" s="194"/>
      <c r="D3" s="194"/>
      <c r="E3" s="194"/>
      <c r="F3" s="194"/>
      <c r="G3" s="194"/>
      <c r="H3" s="194"/>
      <c r="I3" s="194"/>
      <c r="J3" s="194"/>
      <c r="K3" s="194"/>
      <c r="L3" s="194"/>
      <c r="M3" s="194"/>
      <c r="N3" s="194"/>
      <c r="O3" s="194"/>
      <c r="P3" s="194"/>
      <c r="Q3" s="194"/>
      <c r="R3" s="194"/>
      <c r="S3" s="194"/>
      <c r="T3" s="194"/>
      <c r="U3" s="194"/>
      <c r="V3" s="194"/>
      <c r="W3" s="194"/>
      <c r="X3" s="194"/>
    </row>
    <row r="4" spans="1:27" ht="20.100000000000001" customHeight="1" x14ac:dyDescent="0.25">
      <c r="A4" s="157" t="s">
        <v>47</v>
      </c>
      <c r="B4" s="195">
        <v>44137</v>
      </c>
      <c r="C4" s="196"/>
      <c r="D4" s="196"/>
      <c r="E4" s="197"/>
      <c r="F4" s="197"/>
      <c r="G4" s="197"/>
      <c r="H4" s="197"/>
      <c r="I4" s="197"/>
      <c r="J4" s="197"/>
      <c r="K4" s="14"/>
      <c r="L4" s="14"/>
      <c r="M4" s="14"/>
      <c r="N4" s="14"/>
      <c r="O4" s="14"/>
      <c r="P4" s="14"/>
      <c r="Q4" s="14"/>
      <c r="R4" s="14"/>
      <c r="S4" s="14"/>
      <c r="T4" s="14"/>
      <c r="U4" s="14"/>
      <c r="V4" s="14"/>
      <c r="W4" s="14"/>
      <c r="X4" s="14"/>
    </row>
    <row r="5" spans="1:27" ht="20.100000000000001" customHeight="1" x14ac:dyDescent="0.25">
      <c r="A5" s="188" t="s">
        <v>379</v>
      </c>
      <c r="B5" s="189" t="s">
        <v>35</v>
      </c>
      <c r="C5" s="189"/>
      <c r="D5" s="189"/>
      <c r="E5" s="158">
        <v>3</v>
      </c>
      <c r="F5" s="19"/>
      <c r="G5" s="19"/>
      <c r="H5" s="19"/>
      <c r="I5" s="19"/>
      <c r="J5" s="19"/>
      <c r="K5" s="14"/>
      <c r="L5" s="14"/>
      <c r="M5" s="14"/>
      <c r="N5" s="14"/>
      <c r="O5" s="14"/>
      <c r="P5" s="14"/>
      <c r="Q5" s="14"/>
      <c r="R5" s="14"/>
      <c r="S5" s="14"/>
      <c r="T5" s="14"/>
      <c r="U5" s="14"/>
      <c r="V5" s="14"/>
      <c r="W5" s="14"/>
      <c r="X5" s="14"/>
    </row>
    <row r="6" spans="1:27" ht="20.100000000000001" customHeight="1" x14ac:dyDescent="0.25">
      <c r="A6" s="188"/>
      <c r="B6" s="189" t="s">
        <v>36</v>
      </c>
      <c r="C6" s="189"/>
      <c r="D6" s="189"/>
      <c r="E6" s="158">
        <f>MAX(K12:S25)</f>
        <v>3</v>
      </c>
      <c r="F6" s="19"/>
      <c r="G6" s="19"/>
      <c r="H6" s="19"/>
      <c r="I6" s="19"/>
      <c r="J6" s="19"/>
      <c r="K6" s="14"/>
      <c r="L6" s="14"/>
      <c r="M6" s="14"/>
      <c r="N6" s="14"/>
      <c r="O6" s="14"/>
      <c r="P6" s="14"/>
      <c r="Q6" s="14"/>
      <c r="R6" s="14"/>
      <c r="S6" s="14"/>
      <c r="T6" s="14"/>
      <c r="U6" s="14"/>
      <c r="V6" s="14"/>
      <c r="W6" s="14"/>
      <c r="X6" s="14"/>
    </row>
    <row r="7" spans="1:27" ht="20.100000000000001" customHeight="1" x14ac:dyDescent="0.25">
      <c r="A7" s="188"/>
      <c r="B7" s="189" t="s">
        <v>33</v>
      </c>
      <c r="C7" s="189"/>
      <c r="D7" s="189"/>
      <c r="E7" s="158">
        <f>MAX(T12:V25)</f>
        <v>3</v>
      </c>
      <c r="F7" s="19"/>
      <c r="G7" s="19"/>
      <c r="H7" s="19"/>
      <c r="I7" s="19"/>
      <c r="J7" s="19"/>
      <c r="K7" s="14"/>
      <c r="L7" s="14"/>
      <c r="M7" s="14"/>
      <c r="N7" s="14"/>
      <c r="O7" s="14"/>
      <c r="P7" s="14"/>
      <c r="Q7" s="14"/>
      <c r="R7" s="14"/>
      <c r="S7" s="14"/>
      <c r="T7" s="14"/>
      <c r="U7" s="14"/>
      <c r="V7" s="14"/>
      <c r="W7" s="14"/>
      <c r="X7" s="14"/>
    </row>
    <row r="8" spans="1:27" ht="20.100000000000001" customHeight="1" x14ac:dyDescent="0.25">
      <c r="A8" s="188"/>
      <c r="B8" s="189" t="s">
        <v>34</v>
      </c>
      <c r="C8" s="189"/>
      <c r="D8" s="189"/>
      <c r="E8" s="158">
        <f>MAX(W12:X25)</f>
        <v>3</v>
      </c>
      <c r="F8" s="19"/>
      <c r="G8" s="19"/>
      <c r="H8" s="19"/>
      <c r="I8" s="19"/>
      <c r="J8" s="19"/>
      <c r="K8" s="14"/>
      <c r="L8" s="14"/>
      <c r="M8" s="14"/>
      <c r="N8" s="14"/>
      <c r="O8" s="14"/>
      <c r="P8" s="14"/>
      <c r="Q8" s="14"/>
      <c r="R8" s="14"/>
      <c r="S8" s="14"/>
      <c r="T8" s="14"/>
      <c r="U8" s="14"/>
      <c r="V8" s="14"/>
      <c r="W8" s="14"/>
      <c r="X8" s="14"/>
    </row>
    <row r="9" spans="1:27" ht="9.75" customHeight="1" x14ac:dyDescent="0.25">
      <c r="A9" s="14"/>
      <c r="B9" s="14"/>
      <c r="C9" s="14"/>
      <c r="D9" s="14"/>
      <c r="E9" s="14"/>
      <c r="F9" s="14"/>
      <c r="G9" s="14"/>
      <c r="H9" s="14"/>
      <c r="I9" s="14"/>
      <c r="J9" s="14"/>
      <c r="K9" s="14"/>
      <c r="L9" s="14"/>
      <c r="M9" s="14"/>
      <c r="N9" s="14"/>
      <c r="O9" s="14"/>
      <c r="P9" s="14"/>
      <c r="Q9" s="14"/>
      <c r="R9" s="14"/>
      <c r="S9" s="14"/>
      <c r="T9" s="14"/>
      <c r="U9" s="14"/>
      <c r="V9" s="14"/>
      <c r="W9" s="14"/>
      <c r="X9" s="14"/>
    </row>
    <row r="10" spans="1:27" ht="20.100000000000001" customHeight="1" x14ac:dyDescent="0.25">
      <c r="A10" s="163"/>
      <c r="B10" s="190" t="s">
        <v>35</v>
      </c>
      <c r="C10" s="180"/>
      <c r="D10" s="180"/>
      <c r="E10" s="180"/>
      <c r="F10" s="180"/>
      <c r="G10" s="180"/>
      <c r="H10" s="180"/>
      <c r="I10" s="180"/>
      <c r="J10" s="180"/>
      <c r="K10" s="176" t="s">
        <v>36</v>
      </c>
      <c r="L10" s="176"/>
      <c r="M10" s="176"/>
      <c r="N10" s="176"/>
      <c r="O10" s="176"/>
      <c r="P10" s="176"/>
      <c r="Q10" s="176"/>
      <c r="R10" s="176"/>
      <c r="S10" s="176"/>
      <c r="T10" s="180" t="s">
        <v>33</v>
      </c>
      <c r="U10" s="180"/>
      <c r="V10" s="180"/>
      <c r="W10" s="176" t="s">
        <v>34</v>
      </c>
      <c r="X10" s="176"/>
      <c r="Y10" s="14"/>
    </row>
    <row r="11" spans="1:27" ht="139.5" x14ac:dyDescent="0.25">
      <c r="A11" s="164" t="s">
        <v>43</v>
      </c>
      <c r="B11" s="165" t="s">
        <v>148</v>
      </c>
      <c r="C11" s="166" t="s">
        <v>149</v>
      </c>
      <c r="D11" s="166" t="s">
        <v>142</v>
      </c>
      <c r="E11" s="166" t="s">
        <v>143</v>
      </c>
      <c r="F11" s="166" t="s">
        <v>19</v>
      </c>
      <c r="G11" s="166" t="s">
        <v>20</v>
      </c>
      <c r="H11" s="166" t="s">
        <v>21</v>
      </c>
      <c r="I11" s="166" t="s">
        <v>22</v>
      </c>
      <c r="J11" s="166" t="s">
        <v>23</v>
      </c>
      <c r="K11" s="161" t="s">
        <v>88</v>
      </c>
      <c r="L11" s="161" t="s">
        <v>144</v>
      </c>
      <c r="M11" s="161" t="s">
        <v>145</v>
      </c>
      <c r="N11" s="161" t="s">
        <v>146</v>
      </c>
      <c r="O11" s="162" t="s">
        <v>63</v>
      </c>
      <c r="P11" s="162" t="s">
        <v>89</v>
      </c>
      <c r="Q11" s="162" t="s">
        <v>90</v>
      </c>
      <c r="R11" s="162" t="s">
        <v>91</v>
      </c>
      <c r="S11" s="161" t="s">
        <v>24</v>
      </c>
      <c r="T11" s="166" t="s">
        <v>25</v>
      </c>
      <c r="U11" s="166" t="s">
        <v>26</v>
      </c>
      <c r="V11" s="166" t="s">
        <v>27</v>
      </c>
      <c r="W11" s="161" t="s">
        <v>37</v>
      </c>
      <c r="X11" s="161" t="s">
        <v>38</v>
      </c>
      <c r="Y11" s="14"/>
    </row>
    <row r="12" spans="1:27" ht="25.5" x14ac:dyDescent="0.25">
      <c r="A12" s="167" t="s">
        <v>106</v>
      </c>
      <c r="B12" s="160">
        <v>1</v>
      </c>
      <c r="C12" s="160">
        <v>1</v>
      </c>
      <c r="D12" s="160">
        <v>1</v>
      </c>
      <c r="E12" s="160">
        <v>1</v>
      </c>
      <c r="F12" s="160">
        <v>1</v>
      </c>
      <c r="G12" s="160">
        <v>1</v>
      </c>
      <c r="H12" s="160">
        <v>1</v>
      </c>
      <c r="I12" s="160">
        <v>1</v>
      </c>
      <c r="J12" s="160">
        <v>1</v>
      </c>
      <c r="K12" s="160">
        <v>1</v>
      </c>
      <c r="L12" s="160">
        <v>1</v>
      </c>
      <c r="M12" s="160">
        <v>1</v>
      </c>
      <c r="N12" s="160">
        <v>1</v>
      </c>
      <c r="O12" s="160">
        <v>1</v>
      </c>
      <c r="P12" s="160">
        <v>1</v>
      </c>
      <c r="Q12" s="160">
        <v>1</v>
      </c>
      <c r="R12" s="160">
        <v>1</v>
      </c>
      <c r="S12" s="160">
        <v>1</v>
      </c>
      <c r="T12" s="160">
        <v>2</v>
      </c>
      <c r="U12" s="160">
        <v>2</v>
      </c>
      <c r="V12" s="160">
        <v>2</v>
      </c>
      <c r="W12" s="160">
        <v>2</v>
      </c>
      <c r="X12" s="160">
        <v>2</v>
      </c>
      <c r="Z12" s="191" t="s">
        <v>32</v>
      </c>
      <c r="AA12" s="191"/>
    </row>
    <row r="13" spans="1:27" ht="25.5" x14ac:dyDescent="0.25">
      <c r="A13" s="168" t="s">
        <v>107</v>
      </c>
      <c r="B13" s="102">
        <v>1</v>
      </c>
      <c r="C13" s="102">
        <v>1</v>
      </c>
      <c r="D13" s="102">
        <v>1</v>
      </c>
      <c r="E13" s="102">
        <v>1</v>
      </c>
      <c r="F13" s="102">
        <v>1</v>
      </c>
      <c r="G13" s="102">
        <v>1</v>
      </c>
      <c r="H13" s="102">
        <v>1</v>
      </c>
      <c r="I13" s="102">
        <v>1</v>
      </c>
      <c r="J13" s="102">
        <v>1</v>
      </c>
      <c r="K13" s="102">
        <v>1</v>
      </c>
      <c r="L13" s="102">
        <v>1</v>
      </c>
      <c r="M13" s="102">
        <v>1</v>
      </c>
      <c r="N13" s="102">
        <v>1</v>
      </c>
      <c r="O13" s="102">
        <v>1</v>
      </c>
      <c r="P13" s="102">
        <v>1</v>
      </c>
      <c r="Q13" s="102">
        <v>1</v>
      </c>
      <c r="R13" s="102">
        <v>1</v>
      </c>
      <c r="S13" s="102">
        <v>1</v>
      </c>
      <c r="T13" s="102">
        <v>2</v>
      </c>
      <c r="U13" s="102">
        <v>2</v>
      </c>
      <c r="V13" s="102">
        <v>2</v>
      </c>
      <c r="W13" s="102">
        <v>2</v>
      </c>
      <c r="X13" s="102">
        <v>2</v>
      </c>
      <c r="Z13" s="104">
        <v>0</v>
      </c>
      <c r="AA13" s="104" t="s">
        <v>150</v>
      </c>
    </row>
    <row r="14" spans="1:27" ht="18" customHeight="1" x14ac:dyDescent="0.25">
      <c r="A14" s="169" t="s">
        <v>60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Z14" s="80">
        <v>1</v>
      </c>
      <c r="AA14" s="81" t="s">
        <v>29</v>
      </c>
    </row>
    <row r="15" spans="1:27" ht="18" customHeight="1" x14ac:dyDescent="0.25">
      <c r="A15" s="169" t="s">
        <v>39</v>
      </c>
      <c r="B15" s="102">
        <v>1</v>
      </c>
      <c r="C15" s="102">
        <v>1</v>
      </c>
      <c r="D15" s="102">
        <v>1</v>
      </c>
      <c r="E15" s="102">
        <v>1</v>
      </c>
      <c r="F15" s="102">
        <v>1</v>
      </c>
      <c r="G15" s="102">
        <v>2</v>
      </c>
      <c r="H15" s="102">
        <v>2</v>
      </c>
      <c r="I15" s="102">
        <v>2</v>
      </c>
      <c r="J15" s="102">
        <v>3</v>
      </c>
      <c r="K15" s="102">
        <v>1</v>
      </c>
      <c r="L15" s="102">
        <v>1</v>
      </c>
      <c r="M15" s="102">
        <v>1</v>
      </c>
      <c r="N15" s="102">
        <v>1</v>
      </c>
      <c r="O15" s="102">
        <v>1</v>
      </c>
      <c r="P15" s="102">
        <v>1</v>
      </c>
      <c r="Q15" s="102">
        <v>1</v>
      </c>
      <c r="R15" s="102">
        <v>1</v>
      </c>
      <c r="S15" s="102">
        <v>1</v>
      </c>
      <c r="T15" s="102">
        <v>2</v>
      </c>
      <c r="U15" s="102">
        <v>3</v>
      </c>
      <c r="V15" s="102">
        <v>3</v>
      </c>
      <c r="W15" s="102">
        <v>3</v>
      </c>
      <c r="X15" s="102">
        <v>3</v>
      </c>
      <c r="Z15" s="84">
        <v>2</v>
      </c>
      <c r="AA15" s="85" t="s">
        <v>1</v>
      </c>
    </row>
    <row r="16" spans="1:27" ht="18" customHeight="1" x14ac:dyDescent="0.25">
      <c r="A16" s="169" t="s">
        <v>44</v>
      </c>
      <c r="B16" s="102">
        <v>1</v>
      </c>
      <c r="C16" s="102">
        <v>1</v>
      </c>
      <c r="D16" s="102">
        <v>1</v>
      </c>
      <c r="E16" s="102">
        <v>1</v>
      </c>
      <c r="F16" s="102">
        <v>1</v>
      </c>
      <c r="G16" s="102">
        <v>2</v>
      </c>
      <c r="H16" s="102">
        <v>2</v>
      </c>
      <c r="I16" s="102">
        <v>2</v>
      </c>
      <c r="J16" s="102">
        <v>3</v>
      </c>
      <c r="K16" s="102">
        <v>1</v>
      </c>
      <c r="L16" s="102">
        <v>1</v>
      </c>
      <c r="M16" s="102">
        <v>1</v>
      </c>
      <c r="N16" s="102">
        <v>1</v>
      </c>
      <c r="O16" s="102">
        <v>1</v>
      </c>
      <c r="P16" s="102">
        <v>2</v>
      </c>
      <c r="Q16" s="102">
        <v>2</v>
      </c>
      <c r="R16" s="102">
        <v>2</v>
      </c>
      <c r="S16" s="102">
        <v>2</v>
      </c>
      <c r="T16" s="102">
        <v>1</v>
      </c>
      <c r="U16" s="102">
        <v>1</v>
      </c>
      <c r="V16" s="102">
        <v>1</v>
      </c>
      <c r="W16" s="102">
        <v>3</v>
      </c>
      <c r="X16" s="102">
        <v>3</v>
      </c>
      <c r="Z16" s="88">
        <v>3</v>
      </c>
      <c r="AA16" s="89" t="s">
        <v>30</v>
      </c>
    </row>
    <row r="17" spans="1:27" ht="18" customHeight="1" x14ac:dyDescent="0.25">
      <c r="A17" s="169" t="s">
        <v>8</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Z17" s="92">
        <v>4</v>
      </c>
      <c r="AA17" s="93" t="s">
        <v>31</v>
      </c>
    </row>
    <row r="18" spans="1:27" ht="18" customHeight="1" x14ac:dyDescent="0.25">
      <c r="A18" s="169" t="s">
        <v>13</v>
      </c>
      <c r="B18" s="102">
        <v>1</v>
      </c>
      <c r="C18" s="102">
        <v>1</v>
      </c>
      <c r="D18" s="102">
        <v>1</v>
      </c>
      <c r="E18" s="102">
        <v>1</v>
      </c>
      <c r="F18" s="102">
        <v>1</v>
      </c>
      <c r="G18" s="102">
        <v>2</v>
      </c>
      <c r="H18" s="102">
        <v>2</v>
      </c>
      <c r="I18" s="102">
        <v>2</v>
      </c>
      <c r="J18" s="102">
        <v>3</v>
      </c>
      <c r="K18" s="102">
        <v>1</v>
      </c>
      <c r="L18" s="102">
        <v>1</v>
      </c>
      <c r="M18" s="102">
        <v>1</v>
      </c>
      <c r="N18" s="102">
        <v>1</v>
      </c>
      <c r="O18" s="102">
        <v>1</v>
      </c>
      <c r="P18" s="102">
        <v>2</v>
      </c>
      <c r="Q18" s="102">
        <v>2</v>
      </c>
      <c r="R18" s="102">
        <v>2</v>
      </c>
      <c r="S18" s="102">
        <v>2</v>
      </c>
      <c r="T18" s="102">
        <v>2</v>
      </c>
      <c r="U18" s="102">
        <v>3</v>
      </c>
      <c r="V18" s="102">
        <v>3</v>
      </c>
      <c r="W18" s="102">
        <v>3</v>
      </c>
      <c r="X18" s="102">
        <v>3</v>
      </c>
    </row>
    <row r="19" spans="1:27" ht="18" customHeight="1" x14ac:dyDescent="0.25">
      <c r="A19" s="169" t="s">
        <v>41</v>
      </c>
      <c r="B19" s="102">
        <v>1</v>
      </c>
      <c r="C19" s="102">
        <v>1</v>
      </c>
      <c r="D19" s="102">
        <v>1</v>
      </c>
      <c r="E19" s="102">
        <v>1</v>
      </c>
      <c r="F19" s="102">
        <v>1</v>
      </c>
      <c r="G19" s="102">
        <v>2</v>
      </c>
      <c r="H19" s="102">
        <v>2</v>
      </c>
      <c r="I19" s="102">
        <v>2</v>
      </c>
      <c r="J19" s="102">
        <v>3</v>
      </c>
      <c r="K19" s="102">
        <v>1</v>
      </c>
      <c r="L19" s="102">
        <v>1</v>
      </c>
      <c r="M19" s="102">
        <v>1</v>
      </c>
      <c r="N19" s="102">
        <v>1</v>
      </c>
      <c r="O19" s="102">
        <v>1</v>
      </c>
      <c r="P19" s="102">
        <v>1</v>
      </c>
      <c r="Q19" s="102">
        <v>1</v>
      </c>
      <c r="R19" s="102">
        <v>1</v>
      </c>
      <c r="S19" s="102">
        <v>1</v>
      </c>
      <c r="T19" s="102">
        <v>1</v>
      </c>
      <c r="U19" s="102">
        <v>1</v>
      </c>
      <c r="V19" s="102">
        <v>1</v>
      </c>
      <c r="W19" s="102">
        <v>3</v>
      </c>
      <c r="X19" s="102">
        <v>3</v>
      </c>
    </row>
    <row r="20" spans="1:27" ht="18" customHeight="1" x14ac:dyDescent="0.25">
      <c r="A20" s="169" t="s">
        <v>45</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7" ht="18" customHeight="1" x14ac:dyDescent="0.25">
      <c r="A21" s="169" t="s">
        <v>12</v>
      </c>
      <c r="B21" s="102">
        <v>1</v>
      </c>
      <c r="C21" s="102">
        <v>1</v>
      </c>
      <c r="D21" s="102">
        <v>1</v>
      </c>
      <c r="E21" s="102">
        <v>1</v>
      </c>
      <c r="F21" s="102">
        <v>1</v>
      </c>
      <c r="G21" s="102">
        <v>2</v>
      </c>
      <c r="H21" s="102">
        <v>2</v>
      </c>
      <c r="I21" s="102">
        <v>2</v>
      </c>
      <c r="J21" s="102">
        <v>3</v>
      </c>
      <c r="K21" s="102">
        <v>1</v>
      </c>
      <c r="L21" s="102">
        <v>1</v>
      </c>
      <c r="M21" s="102">
        <v>1</v>
      </c>
      <c r="N21" s="102">
        <v>1</v>
      </c>
      <c r="O21" s="102">
        <v>1</v>
      </c>
      <c r="P21" s="102">
        <v>1</v>
      </c>
      <c r="Q21" s="102">
        <v>1</v>
      </c>
      <c r="R21" s="102">
        <v>1</v>
      </c>
      <c r="S21" s="102">
        <v>1</v>
      </c>
      <c r="T21" s="102">
        <v>1</v>
      </c>
      <c r="U21" s="102">
        <v>2</v>
      </c>
      <c r="V21" s="102">
        <v>3</v>
      </c>
      <c r="W21" s="102">
        <v>3</v>
      </c>
      <c r="X21" s="102">
        <v>3</v>
      </c>
    </row>
    <row r="22" spans="1:27" ht="18" customHeight="1" x14ac:dyDescent="0.25">
      <c r="A22" s="169" t="s">
        <v>4</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row>
    <row r="23" spans="1:27" ht="18" customHeight="1" x14ac:dyDescent="0.25">
      <c r="A23" s="169" t="s">
        <v>61</v>
      </c>
      <c r="B23" s="102">
        <v>1</v>
      </c>
      <c r="C23" s="102">
        <v>1</v>
      </c>
      <c r="D23" s="102">
        <v>2</v>
      </c>
      <c r="E23" s="102">
        <v>3</v>
      </c>
      <c r="F23" s="102">
        <v>3</v>
      </c>
      <c r="G23" s="102">
        <v>3</v>
      </c>
      <c r="H23" s="102">
        <v>4</v>
      </c>
      <c r="I23" s="102">
        <v>4</v>
      </c>
      <c r="J23" s="102">
        <v>4</v>
      </c>
      <c r="K23" s="102">
        <v>1</v>
      </c>
      <c r="L23" s="102">
        <v>1</v>
      </c>
      <c r="M23" s="102">
        <v>1</v>
      </c>
      <c r="N23" s="102">
        <v>1</v>
      </c>
      <c r="O23" s="102">
        <v>1</v>
      </c>
      <c r="P23" s="102">
        <v>1</v>
      </c>
      <c r="Q23" s="102">
        <v>2</v>
      </c>
      <c r="R23" s="102">
        <v>2</v>
      </c>
      <c r="S23" s="102">
        <v>3</v>
      </c>
      <c r="T23" s="102">
        <v>1</v>
      </c>
      <c r="U23" s="102">
        <v>1</v>
      </c>
      <c r="V23" s="102">
        <v>1</v>
      </c>
      <c r="W23" s="102">
        <v>3</v>
      </c>
      <c r="X23" s="102">
        <v>3</v>
      </c>
    </row>
    <row r="24" spans="1:27" ht="18" customHeight="1" x14ac:dyDescent="0.25">
      <c r="A24" s="169" t="s">
        <v>9</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7" ht="18" customHeight="1" x14ac:dyDescent="0.25">
      <c r="A25" s="170" t="s">
        <v>40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4"/>
    </row>
    <row r="26" spans="1:27" ht="114" customHeight="1" x14ac:dyDescent="0.25">
      <c r="A26" s="171" t="s">
        <v>48</v>
      </c>
      <c r="B26" s="192" t="s">
        <v>377</v>
      </c>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7" x14ac:dyDescent="0.25">
      <c r="A27" s="14"/>
      <c r="B27" s="14"/>
      <c r="C27" s="14"/>
      <c r="D27" s="14"/>
      <c r="E27" s="14"/>
      <c r="F27" s="14"/>
      <c r="G27" s="14"/>
      <c r="H27" s="14"/>
      <c r="I27" s="14"/>
      <c r="J27" s="14"/>
      <c r="K27" s="14"/>
      <c r="L27" s="14"/>
      <c r="M27" s="14"/>
      <c r="N27" s="14"/>
      <c r="O27" s="14"/>
      <c r="P27" s="14"/>
      <c r="Q27" s="14"/>
      <c r="R27" s="14"/>
      <c r="S27" s="14"/>
      <c r="T27" s="14"/>
      <c r="U27" s="14"/>
      <c r="V27" s="14"/>
      <c r="W27" s="14"/>
    </row>
  </sheetData>
  <sheetProtection algorithmName="SHA-512" hashValue="wuY8zv+4ZVSzczwknmhhtncVCMjON54KQxW4FIYX+PVfnsVYYxan7LfiAcvDc8LzRqrXRluzISWM0jubAwt1uQ==" saltValue="Btv3Z2Ovv7Qv409bIUc4lQ==" spinCount="100000" sheet="1" objects="1" scenarios="1" selectLockedCells="1" selectUnlockedCells="1"/>
  <mergeCells count="15">
    <mergeCell ref="A5:A8"/>
    <mergeCell ref="B6:D6"/>
    <mergeCell ref="B7:D7"/>
    <mergeCell ref="B8:D8"/>
    <mergeCell ref="B10:J10"/>
    <mergeCell ref="Z12:AA12"/>
    <mergeCell ref="B26:X26"/>
    <mergeCell ref="B1:X1"/>
    <mergeCell ref="B4:J4"/>
    <mergeCell ref="K10:S10"/>
    <mergeCell ref="T10:V10"/>
    <mergeCell ref="W10:X10"/>
    <mergeCell ref="B3:X3"/>
    <mergeCell ref="B2:X2"/>
    <mergeCell ref="B5:D5"/>
  </mergeCells>
  <conditionalFormatting sqref="E5:E8 B14:X14 B17:X17 B20:X20 B22:X25">
    <cfRule type="cellIs" dxfId="183" priority="59" operator="equal">
      <formula>1</formula>
    </cfRule>
    <cfRule type="cellIs" dxfId="182" priority="60" operator="equal">
      <formula>4</formula>
    </cfRule>
    <cfRule type="cellIs" dxfId="181" priority="61" operator="equal">
      <formula>3</formula>
    </cfRule>
    <cfRule type="cellIs" dxfId="180" priority="62" operator="equal">
      <formula>2</formula>
    </cfRule>
  </conditionalFormatting>
  <conditionalFormatting sqref="B15:X15">
    <cfRule type="cellIs" dxfId="179" priority="53" operator="equal">
      <formula>1</formula>
    </cfRule>
    <cfRule type="cellIs" dxfId="178" priority="54" operator="equal">
      <formula>4</formula>
    </cfRule>
    <cfRule type="cellIs" dxfId="177" priority="55" operator="equal">
      <formula>3</formula>
    </cfRule>
    <cfRule type="cellIs" dxfId="176" priority="56" operator="equal">
      <formula>2</formula>
    </cfRule>
  </conditionalFormatting>
  <conditionalFormatting sqref="V19:X19">
    <cfRule type="cellIs" dxfId="175" priority="47" operator="equal">
      <formula>4</formula>
    </cfRule>
    <cfRule type="cellIs" dxfId="174" priority="48" operator="equal">
      <formula>2</formula>
    </cfRule>
  </conditionalFormatting>
  <conditionalFormatting sqref="B19:O19 U19:X19">
    <cfRule type="cellIs" dxfId="173" priority="49" operator="equal">
      <formula>1</formula>
    </cfRule>
    <cfRule type="cellIs" dxfId="172" priority="50" operator="equal">
      <formula>4</formula>
    </cfRule>
    <cfRule type="cellIs" dxfId="171" priority="51" operator="equal">
      <formula>3</formula>
    </cfRule>
    <cfRule type="cellIs" dxfId="170" priority="52" operator="equal">
      <formula>2</formula>
    </cfRule>
  </conditionalFormatting>
  <conditionalFormatting sqref="T19">
    <cfRule type="cellIs" dxfId="169" priority="43" operator="equal">
      <formula>1</formula>
    </cfRule>
    <cfRule type="cellIs" dxfId="168" priority="44" operator="equal">
      <formula>4</formula>
    </cfRule>
    <cfRule type="cellIs" dxfId="167" priority="45" operator="equal">
      <formula>3</formula>
    </cfRule>
    <cfRule type="cellIs" dxfId="166" priority="46" operator="equal">
      <formula>2</formula>
    </cfRule>
  </conditionalFormatting>
  <conditionalFormatting sqref="P19:S19">
    <cfRule type="cellIs" dxfId="165" priority="35" operator="equal">
      <formula>1</formula>
    </cfRule>
    <cfRule type="cellIs" dxfId="164" priority="36" operator="equal">
      <formula>4</formula>
    </cfRule>
    <cfRule type="cellIs" dxfId="163" priority="37" operator="equal">
      <formula>3</formula>
    </cfRule>
    <cfRule type="cellIs" dxfId="162" priority="38" operator="equal">
      <formula>2</formula>
    </cfRule>
  </conditionalFormatting>
  <conditionalFormatting sqref="B21:X21">
    <cfRule type="cellIs" dxfId="161" priority="31" operator="equal">
      <formula>1</formula>
    </cfRule>
    <cfRule type="cellIs" dxfId="160" priority="32" operator="equal">
      <formula>4</formula>
    </cfRule>
    <cfRule type="cellIs" dxfId="159" priority="33" operator="equal">
      <formula>3</formula>
    </cfRule>
    <cfRule type="cellIs" dxfId="158" priority="34" operator="equal">
      <formula>2</formula>
    </cfRule>
  </conditionalFormatting>
  <conditionalFormatting sqref="B12:X13">
    <cfRule type="cellIs" dxfId="157" priority="27" operator="equal">
      <formula>1</formula>
    </cfRule>
    <cfRule type="cellIs" dxfId="156" priority="28" operator="equal">
      <formula>4</formula>
    </cfRule>
    <cfRule type="cellIs" dxfId="155" priority="29" operator="equal">
      <formula>3</formula>
    </cfRule>
    <cfRule type="cellIs" dxfId="154" priority="30" operator="equal">
      <formula>2</formula>
    </cfRule>
  </conditionalFormatting>
  <conditionalFormatting sqref="V16:X16">
    <cfRule type="cellIs" dxfId="153" priority="21" operator="equal">
      <formula>4</formula>
    </cfRule>
    <cfRule type="cellIs" dxfId="152" priority="22" operator="equal">
      <formula>2</formula>
    </cfRule>
  </conditionalFormatting>
  <conditionalFormatting sqref="B16:O16 U16:X16">
    <cfRule type="cellIs" dxfId="151" priority="23" operator="equal">
      <formula>1</formula>
    </cfRule>
    <cfRule type="cellIs" dxfId="150" priority="24" operator="equal">
      <formula>4</formula>
    </cfRule>
    <cfRule type="cellIs" dxfId="149" priority="25" operator="equal">
      <formula>3</formula>
    </cfRule>
    <cfRule type="cellIs" dxfId="148" priority="26" operator="equal">
      <formula>2</formula>
    </cfRule>
  </conditionalFormatting>
  <conditionalFormatting sqref="T16">
    <cfRule type="cellIs" dxfId="147" priority="17" operator="equal">
      <formula>1</formula>
    </cfRule>
    <cfRule type="cellIs" dxfId="146" priority="18" operator="equal">
      <formula>4</formula>
    </cfRule>
    <cfRule type="cellIs" dxfId="145" priority="19" operator="equal">
      <formula>3</formula>
    </cfRule>
    <cfRule type="cellIs" dxfId="144" priority="20" operator="equal">
      <formula>2</formula>
    </cfRule>
  </conditionalFormatting>
  <conditionalFormatting sqref="P16:S16">
    <cfRule type="cellIs" dxfId="143" priority="13" operator="equal">
      <formula>1</formula>
    </cfRule>
    <cfRule type="cellIs" dxfId="142" priority="14" operator="equal">
      <formula>4</formula>
    </cfRule>
    <cfRule type="cellIs" dxfId="141" priority="15" operator="equal">
      <formula>3</formula>
    </cfRule>
    <cfRule type="cellIs" dxfId="140" priority="16" operator="equal">
      <formula>2</formula>
    </cfRule>
  </conditionalFormatting>
  <conditionalFormatting sqref="T18:X18">
    <cfRule type="cellIs" dxfId="139" priority="9" operator="equal">
      <formula>1</formula>
    </cfRule>
    <cfRule type="cellIs" dxfId="138" priority="10" operator="equal">
      <formula>4</formula>
    </cfRule>
    <cfRule type="cellIs" dxfId="137" priority="11" operator="equal">
      <formula>3</formula>
    </cfRule>
    <cfRule type="cellIs" dxfId="136" priority="12" operator="equal">
      <formula>2</formula>
    </cfRule>
  </conditionalFormatting>
  <conditionalFormatting sqref="B18:J18">
    <cfRule type="cellIs" dxfId="135" priority="5" operator="equal">
      <formula>1</formula>
    </cfRule>
    <cfRule type="cellIs" dxfId="134" priority="6" operator="equal">
      <formula>4</formula>
    </cfRule>
    <cfRule type="cellIs" dxfId="133" priority="7" operator="equal">
      <formula>3</formula>
    </cfRule>
    <cfRule type="cellIs" dxfId="132" priority="8" operator="equal">
      <formula>2</formula>
    </cfRule>
  </conditionalFormatting>
  <conditionalFormatting sqref="K18:S18">
    <cfRule type="cellIs" dxfId="131" priority="1" operator="equal">
      <formula>1</formula>
    </cfRule>
    <cfRule type="cellIs" dxfId="130" priority="2" operator="equal">
      <formula>4</formula>
    </cfRule>
    <cfRule type="cellIs" dxfId="129" priority="3" operator="equal">
      <formula>3</formula>
    </cfRule>
    <cfRule type="cellIs" dxfId="128" priority="4" operator="equal">
      <formula>2</formula>
    </cfRule>
  </conditionalFormatting>
  <dataValidations count="1">
    <dataValidation type="list" allowBlank="1" showInputMessage="1" showErrorMessage="1" sqref="B12:X25" xr:uid="{00000000-0002-0000-0600-000000000000}">
      <formula1>$Z$14:$Z$17</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683E0-D0BE-4B36-8433-B4EE26D4BBA3}">
  <dimension ref="A1:AA27"/>
  <sheetViews>
    <sheetView workbookViewId="0">
      <selection activeCell="AB11" sqref="AB11"/>
    </sheetView>
  </sheetViews>
  <sheetFormatPr defaultColWidth="27.42578125" defaultRowHeight="12.75" x14ac:dyDescent="0.25"/>
  <cols>
    <col min="1" max="1" width="37.42578125" style="18" customWidth="1"/>
    <col min="2" max="24" width="4.5703125" style="18" customWidth="1"/>
    <col min="25" max="25" width="2.42578125" style="18" customWidth="1"/>
    <col min="26" max="26" width="6.42578125" style="18" customWidth="1"/>
    <col min="27" max="27" width="10.5703125" style="18" customWidth="1"/>
    <col min="28" max="16384" width="27.42578125" style="18"/>
  </cols>
  <sheetData>
    <row r="1" spans="1:27" ht="20.100000000000001" customHeight="1" x14ac:dyDescent="0.25">
      <c r="A1" s="157" t="s">
        <v>42</v>
      </c>
      <c r="B1" s="193" t="str">
        <f>'Katalog primárních aktiv'!B6</f>
        <v>Informace o průběhu certifikace</v>
      </c>
      <c r="C1" s="194"/>
      <c r="D1" s="194"/>
      <c r="E1" s="194"/>
      <c r="F1" s="194"/>
      <c r="G1" s="194"/>
      <c r="H1" s="194"/>
      <c r="I1" s="194"/>
      <c r="J1" s="194"/>
      <c r="K1" s="194"/>
      <c r="L1" s="194"/>
      <c r="M1" s="194"/>
      <c r="N1" s="194"/>
      <c r="O1" s="194"/>
      <c r="P1" s="194"/>
      <c r="Q1" s="194"/>
      <c r="R1" s="194"/>
      <c r="S1" s="194"/>
      <c r="T1" s="194"/>
      <c r="U1" s="194"/>
      <c r="V1" s="194"/>
      <c r="W1" s="194"/>
      <c r="X1" s="194"/>
      <c r="Y1" s="14"/>
    </row>
    <row r="2" spans="1:27" ht="20.100000000000001" customHeight="1" x14ac:dyDescent="0.25">
      <c r="A2" s="157" t="s">
        <v>204</v>
      </c>
      <c r="B2" s="193" t="str">
        <f>'Katalog primárních aktiv'!F6</f>
        <v>náměstek sekce certifikací (Martin Novotný)</v>
      </c>
      <c r="C2" s="194"/>
      <c r="D2" s="194"/>
      <c r="E2" s="194"/>
      <c r="F2" s="194"/>
      <c r="G2" s="194"/>
      <c r="H2" s="194"/>
      <c r="I2" s="194"/>
      <c r="J2" s="194"/>
      <c r="K2" s="194"/>
      <c r="L2" s="194"/>
      <c r="M2" s="194"/>
      <c r="N2" s="194"/>
      <c r="O2" s="194"/>
      <c r="P2" s="194"/>
      <c r="Q2" s="194"/>
      <c r="R2" s="194"/>
      <c r="S2" s="194"/>
      <c r="T2" s="194"/>
      <c r="U2" s="194"/>
      <c r="V2" s="194"/>
      <c r="W2" s="194"/>
      <c r="X2" s="194"/>
      <c r="Y2" s="14"/>
    </row>
    <row r="3" spans="1:27" ht="20.100000000000001" customHeight="1" x14ac:dyDescent="0.25">
      <c r="A3" s="157" t="s">
        <v>46</v>
      </c>
      <c r="B3" s="193" t="str">
        <f>'Katalog primárních aktiv'!G6</f>
        <v>ředitel odboru certifikací 1 (Jan Novák), ředitelka odboru certifikací 2 (Tereza Černá)</v>
      </c>
      <c r="C3" s="194"/>
      <c r="D3" s="194"/>
      <c r="E3" s="194"/>
      <c r="F3" s="194"/>
      <c r="G3" s="194"/>
      <c r="H3" s="194"/>
      <c r="I3" s="194"/>
      <c r="J3" s="194"/>
      <c r="K3" s="194"/>
      <c r="L3" s="194"/>
      <c r="M3" s="194"/>
      <c r="N3" s="194"/>
      <c r="O3" s="194"/>
      <c r="P3" s="194"/>
      <c r="Q3" s="194"/>
      <c r="R3" s="194"/>
      <c r="S3" s="194"/>
      <c r="T3" s="194"/>
      <c r="U3" s="194"/>
      <c r="V3" s="194"/>
      <c r="W3" s="194"/>
      <c r="X3" s="194"/>
    </row>
    <row r="4" spans="1:27" ht="20.100000000000001" customHeight="1" x14ac:dyDescent="0.25">
      <c r="A4" s="157" t="s">
        <v>47</v>
      </c>
      <c r="B4" s="195">
        <v>44137</v>
      </c>
      <c r="C4" s="196"/>
      <c r="D4" s="196"/>
      <c r="E4" s="197"/>
      <c r="F4" s="197"/>
      <c r="G4" s="197"/>
      <c r="H4" s="197"/>
      <c r="I4" s="197"/>
      <c r="J4" s="197"/>
      <c r="K4" s="14"/>
      <c r="L4" s="14"/>
      <c r="M4" s="14"/>
      <c r="N4" s="14"/>
      <c r="O4" s="14"/>
      <c r="P4" s="14"/>
      <c r="Q4" s="14"/>
      <c r="R4" s="14"/>
      <c r="S4" s="14"/>
      <c r="T4" s="14"/>
      <c r="U4" s="14"/>
      <c r="V4" s="14"/>
      <c r="W4" s="14"/>
      <c r="X4" s="14"/>
    </row>
    <row r="5" spans="1:27" ht="20.100000000000001" customHeight="1" x14ac:dyDescent="0.25">
      <c r="A5" s="188" t="s">
        <v>379</v>
      </c>
      <c r="B5" s="189" t="s">
        <v>35</v>
      </c>
      <c r="C5" s="189"/>
      <c r="D5" s="189"/>
      <c r="E5" s="158">
        <v>3</v>
      </c>
      <c r="F5" s="19"/>
      <c r="G5" s="19"/>
      <c r="H5" s="19"/>
      <c r="I5" s="19"/>
      <c r="J5" s="19"/>
      <c r="K5" s="14"/>
      <c r="L5" s="14"/>
      <c r="M5" s="14"/>
      <c r="N5" s="14"/>
      <c r="O5" s="14"/>
      <c r="P5" s="14"/>
      <c r="Q5" s="14"/>
      <c r="R5" s="14"/>
      <c r="S5" s="14"/>
      <c r="T5" s="14"/>
      <c r="U5" s="14"/>
      <c r="V5" s="14"/>
      <c r="W5" s="14"/>
      <c r="X5" s="14"/>
    </row>
    <row r="6" spans="1:27" ht="20.100000000000001" customHeight="1" x14ac:dyDescent="0.25">
      <c r="A6" s="188"/>
      <c r="B6" s="189" t="s">
        <v>36</v>
      </c>
      <c r="C6" s="189"/>
      <c r="D6" s="189"/>
      <c r="E6" s="158">
        <f>MAX(K12:S25)</f>
        <v>4</v>
      </c>
      <c r="F6" s="19"/>
      <c r="G6" s="19"/>
      <c r="H6" s="19"/>
      <c r="I6" s="19"/>
      <c r="J6" s="19"/>
      <c r="K6" s="14"/>
      <c r="L6" s="14"/>
      <c r="M6" s="14"/>
      <c r="N6" s="14"/>
      <c r="O6" s="14"/>
      <c r="P6" s="14"/>
      <c r="Q6" s="14"/>
      <c r="R6" s="14"/>
      <c r="S6" s="14"/>
      <c r="T6" s="14"/>
      <c r="U6" s="14"/>
      <c r="V6" s="14"/>
      <c r="W6" s="14"/>
      <c r="X6" s="14"/>
    </row>
    <row r="7" spans="1:27" ht="20.100000000000001" customHeight="1" x14ac:dyDescent="0.25">
      <c r="A7" s="188"/>
      <c r="B7" s="189" t="s">
        <v>33</v>
      </c>
      <c r="C7" s="189"/>
      <c r="D7" s="189"/>
      <c r="E7" s="158">
        <f>MAX(T12:V25)</f>
        <v>3</v>
      </c>
      <c r="F7" s="19"/>
      <c r="G7" s="19"/>
      <c r="H7" s="19"/>
      <c r="I7" s="19"/>
      <c r="J7" s="19"/>
      <c r="K7" s="14"/>
      <c r="L7" s="14"/>
      <c r="M7" s="14"/>
      <c r="N7" s="14"/>
      <c r="O7" s="14"/>
      <c r="P7" s="14"/>
      <c r="Q7" s="14"/>
      <c r="R7" s="14"/>
      <c r="S7" s="14"/>
      <c r="T7" s="14"/>
      <c r="U7" s="14"/>
      <c r="V7" s="14"/>
      <c r="W7" s="14"/>
      <c r="X7" s="14"/>
    </row>
    <row r="8" spans="1:27" ht="20.100000000000001" customHeight="1" x14ac:dyDescent="0.25">
      <c r="A8" s="188"/>
      <c r="B8" s="189" t="s">
        <v>34</v>
      </c>
      <c r="C8" s="189"/>
      <c r="D8" s="189"/>
      <c r="E8" s="158">
        <f>MAX(W12:X25)</f>
        <v>3</v>
      </c>
      <c r="F8" s="19"/>
      <c r="G8" s="19"/>
      <c r="H8" s="19"/>
      <c r="I8" s="19"/>
      <c r="J8" s="19"/>
      <c r="K8" s="14"/>
      <c r="L8" s="14"/>
      <c r="M8" s="14"/>
      <c r="N8" s="14"/>
      <c r="O8" s="14"/>
      <c r="P8" s="14"/>
      <c r="Q8" s="14"/>
      <c r="R8" s="14"/>
      <c r="S8" s="14"/>
      <c r="T8" s="14"/>
      <c r="U8" s="14"/>
      <c r="V8" s="14"/>
      <c r="W8" s="14"/>
      <c r="X8" s="14"/>
    </row>
    <row r="9" spans="1:27" ht="9.75" customHeight="1" x14ac:dyDescent="0.25">
      <c r="A9" s="14"/>
      <c r="B9" s="14"/>
      <c r="C9" s="14"/>
      <c r="D9" s="14"/>
      <c r="E9" s="14"/>
      <c r="F9" s="14"/>
      <c r="G9" s="14"/>
      <c r="H9" s="14"/>
      <c r="I9" s="14"/>
      <c r="J9" s="14"/>
      <c r="K9" s="14"/>
      <c r="L9" s="14"/>
      <c r="M9" s="14"/>
      <c r="N9" s="14"/>
      <c r="O9" s="14"/>
      <c r="P9" s="14"/>
      <c r="Q9" s="14"/>
      <c r="R9" s="14"/>
      <c r="S9" s="14"/>
      <c r="T9" s="14"/>
      <c r="U9" s="14"/>
      <c r="V9" s="14"/>
      <c r="W9" s="14"/>
      <c r="X9" s="14"/>
    </row>
    <row r="10" spans="1:27" ht="20.100000000000001" customHeight="1" x14ac:dyDescent="0.25">
      <c r="A10" s="163"/>
      <c r="B10" s="180" t="s">
        <v>35</v>
      </c>
      <c r="C10" s="180"/>
      <c r="D10" s="180"/>
      <c r="E10" s="180"/>
      <c r="F10" s="180"/>
      <c r="G10" s="180"/>
      <c r="H10" s="180"/>
      <c r="I10" s="180"/>
      <c r="J10" s="180"/>
      <c r="K10" s="176" t="s">
        <v>36</v>
      </c>
      <c r="L10" s="176"/>
      <c r="M10" s="176"/>
      <c r="N10" s="176"/>
      <c r="O10" s="176"/>
      <c r="P10" s="176"/>
      <c r="Q10" s="176"/>
      <c r="R10" s="176"/>
      <c r="S10" s="176"/>
      <c r="T10" s="180" t="s">
        <v>33</v>
      </c>
      <c r="U10" s="180"/>
      <c r="V10" s="180"/>
      <c r="W10" s="176" t="s">
        <v>34</v>
      </c>
      <c r="X10" s="176"/>
      <c r="Y10" s="14"/>
    </row>
    <row r="11" spans="1:27" ht="139.5" x14ac:dyDescent="0.25">
      <c r="A11" s="173" t="s">
        <v>43</v>
      </c>
      <c r="B11" s="166" t="s">
        <v>148</v>
      </c>
      <c r="C11" s="166" t="s">
        <v>149</v>
      </c>
      <c r="D11" s="166" t="s">
        <v>142</v>
      </c>
      <c r="E11" s="166" t="s">
        <v>143</v>
      </c>
      <c r="F11" s="166" t="s">
        <v>19</v>
      </c>
      <c r="G11" s="166" t="s">
        <v>20</v>
      </c>
      <c r="H11" s="166" t="s">
        <v>21</v>
      </c>
      <c r="I11" s="166" t="s">
        <v>22</v>
      </c>
      <c r="J11" s="166" t="s">
        <v>23</v>
      </c>
      <c r="K11" s="161" t="s">
        <v>88</v>
      </c>
      <c r="L11" s="161" t="s">
        <v>144</v>
      </c>
      <c r="M11" s="161" t="s">
        <v>145</v>
      </c>
      <c r="N11" s="161" t="s">
        <v>146</v>
      </c>
      <c r="O11" s="162" t="s">
        <v>63</v>
      </c>
      <c r="P11" s="162" t="s">
        <v>89</v>
      </c>
      <c r="Q11" s="162" t="s">
        <v>90</v>
      </c>
      <c r="R11" s="162" t="s">
        <v>91</v>
      </c>
      <c r="S11" s="161" t="s">
        <v>24</v>
      </c>
      <c r="T11" s="166" t="s">
        <v>25</v>
      </c>
      <c r="U11" s="166" t="s">
        <v>26</v>
      </c>
      <c r="V11" s="166" t="s">
        <v>27</v>
      </c>
      <c r="W11" s="161" t="s">
        <v>37</v>
      </c>
      <c r="X11" s="161" t="s">
        <v>38</v>
      </c>
      <c r="Y11" s="14"/>
    </row>
    <row r="12" spans="1:27" ht="25.5" x14ac:dyDescent="0.25">
      <c r="A12" s="167" t="s">
        <v>106</v>
      </c>
      <c r="B12" s="160">
        <v>1</v>
      </c>
      <c r="C12" s="160">
        <v>1</v>
      </c>
      <c r="D12" s="160">
        <v>1</v>
      </c>
      <c r="E12" s="160">
        <v>1</v>
      </c>
      <c r="F12" s="160">
        <v>1</v>
      </c>
      <c r="G12" s="160">
        <v>1</v>
      </c>
      <c r="H12" s="160">
        <v>1</v>
      </c>
      <c r="I12" s="160">
        <v>1</v>
      </c>
      <c r="J12" s="160">
        <v>1</v>
      </c>
      <c r="K12" s="160">
        <v>1</v>
      </c>
      <c r="L12" s="160">
        <v>1</v>
      </c>
      <c r="M12" s="160">
        <v>1</v>
      </c>
      <c r="N12" s="160">
        <v>1</v>
      </c>
      <c r="O12" s="160">
        <v>1</v>
      </c>
      <c r="P12" s="160">
        <v>1</v>
      </c>
      <c r="Q12" s="160">
        <v>1</v>
      </c>
      <c r="R12" s="160">
        <v>1</v>
      </c>
      <c r="S12" s="160">
        <v>1</v>
      </c>
      <c r="T12" s="160">
        <v>2</v>
      </c>
      <c r="U12" s="160">
        <v>2</v>
      </c>
      <c r="V12" s="160">
        <v>2</v>
      </c>
      <c r="W12" s="160">
        <v>2</v>
      </c>
      <c r="X12" s="160">
        <v>2</v>
      </c>
      <c r="Z12" s="191" t="s">
        <v>32</v>
      </c>
      <c r="AA12" s="191"/>
    </row>
    <row r="13" spans="1:27" ht="25.5" x14ac:dyDescent="0.25">
      <c r="A13" s="168" t="s">
        <v>107</v>
      </c>
      <c r="B13" s="102">
        <v>1</v>
      </c>
      <c r="C13" s="102">
        <v>1</v>
      </c>
      <c r="D13" s="102">
        <v>1</v>
      </c>
      <c r="E13" s="102">
        <v>1</v>
      </c>
      <c r="F13" s="102">
        <v>1</v>
      </c>
      <c r="G13" s="102">
        <v>1</v>
      </c>
      <c r="H13" s="102">
        <v>1</v>
      </c>
      <c r="I13" s="102">
        <v>1</v>
      </c>
      <c r="J13" s="102">
        <v>1</v>
      </c>
      <c r="K13" s="102">
        <v>1</v>
      </c>
      <c r="L13" s="102">
        <v>1</v>
      </c>
      <c r="M13" s="102">
        <v>1</v>
      </c>
      <c r="N13" s="102">
        <v>1</v>
      </c>
      <c r="O13" s="102">
        <v>1</v>
      </c>
      <c r="P13" s="102">
        <v>1</v>
      </c>
      <c r="Q13" s="102">
        <v>1</v>
      </c>
      <c r="R13" s="102">
        <v>1</v>
      </c>
      <c r="S13" s="102">
        <v>1</v>
      </c>
      <c r="T13" s="102">
        <v>2</v>
      </c>
      <c r="U13" s="102">
        <v>2</v>
      </c>
      <c r="V13" s="102">
        <v>2</v>
      </c>
      <c r="W13" s="102">
        <v>2</v>
      </c>
      <c r="X13" s="102">
        <v>2</v>
      </c>
      <c r="Z13" s="104">
        <v>0</v>
      </c>
      <c r="AA13" s="104" t="s">
        <v>150</v>
      </c>
    </row>
    <row r="14" spans="1:27" ht="18" customHeight="1" x14ac:dyDescent="0.25">
      <c r="A14" s="169" t="s">
        <v>60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Z14" s="80">
        <v>1</v>
      </c>
      <c r="AA14" s="81" t="s">
        <v>29</v>
      </c>
    </row>
    <row r="15" spans="1:27" ht="18" customHeight="1" x14ac:dyDescent="0.25">
      <c r="A15" s="169" t="s">
        <v>39</v>
      </c>
      <c r="B15" s="102">
        <v>1</v>
      </c>
      <c r="C15" s="102">
        <v>1</v>
      </c>
      <c r="D15" s="102">
        <v>1</v>
      </c>
      <c r="E15" s="102">
        <v>1</v>
      </c>
      <c r="F15" s="102">
        <v>1</v>
      </c>
      <c r="G15" s="102">
        <v>2</v>
      </c>
      <c r="H15" s="102">
        <v>2</v>
      </c>
      <c r="I15" s="102">
        <v>2</v>
      </c>
      <c r="J15" s="102">
        <v>3</v>
      </c>
      <c r="K15" s="102">
        <v>1</v>
      </c>
      <c r="L15" s="102">
        <v>1</v>
      </c>
      <c r="M15" s="102">
        <v>1</v>
      </c>
      <c r="N15" s="102">
        <v>1</v>
      </c>
      <c r="O15" s="102">
        <v>1</v>
      </c>
      <c r="P15" s="102">
        <v>2</v>
      </c>
      <c r="Q15" s="102">
        <v>2</v>
      </c>
      <c r="R15" s="102">
        <v>2</v>
      </c>
      <c r="S15" s="102">
        <v>2</v>
      </c>
      <c r="T15" s="102">
        <v>2</v>
      </c>
      <c r="U15" s="102">
        <v>3</v>
      </c>
      <c r="V15" s="102">
        <v>3</v>
      </c>
      <c r="W15" s="102">
        <v>3</v>
      </c>
      <c r="X15" s="102">
        <v>3</v>
      </c>
      <c r="Z15" s="84">
        <v>2</v>
      </c>
      <c r="AA15" s="85" t="s">
        <v>1</v>
      </c>
    </row>
    <row r="16" spans="1:27" ht="18" customHeight="1" x14ac:dyDescent="0.25">
      <c r="A16" s="169" t="s">
        <v>44</v>
      </c>
      <c r="B16" s="102">
        <v>1</v>
      </c>
      <c r="C16" s="102">
        <v>1</v>
      </c>
      <c r="D16" s="102">
        <v>1</v>
      </c>
      <c r="E16" s="102">
        <v>1</v>
      </c>
      <c r="F16" s="102">
        <v>1</v>
      </c>
      <c r="G16" s="102">
        <v>2</v>
      </c>
      <c r="H16" s="102">
        <v>2</v>
      </c>
      <c r="I16" s="102">
        <v>2</v>
      </c>
      <c r="J16" s="102">
        <v>3</v>
      </c>
      <c r="K16" s="102">
        <v>1</v>
      </c>
      <c r="L16" s="102">
        <v>1</v>
      </c>
      <c r="M16" s="102">
        <v>1</v>
      </c>
      <c r="N16" s="102">
        <v>1</v>
      </c>
      <c r="O16" s="102">
        <v>1</v>
      </c>
      <c r="P16" s="102">
        <v>2</v>
      </c>
      <c r="Q16" s="102">
        <v>2</v>
      </c>
      <c r="R16" s="102">
        <v>2</v>
      </c>
      <c r="S16" s="102">
        <v>2</v>
      </c>
      <c r="T16" s="102">
        <v>1</v>
      </c>
      <c r="U16" s="102">
        <v>1</v>
      </c>
      <c r="V16" s="102">
        <v>1</v>
      </c>
      <c r="W16" s="102">
        <v>2</v>
      </c>
      <c r="X16" s="102">
        <v>3</v>
      </c>
      <c r="Z16" s="88">
        <v>3</v>
      </c>
      <c r="AA16" s="89" t="s">
        <v>30</v>
      </c>
    </row>
    <row r="17" spans="1:27" ht="18" customHeight="1" x14ac:dyDescent="0.25">
      <c r="A17" s="169" t="s">
        <v>8</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Z17" s="92">
        <v>4</v>
      </c>
      <c r="AA17" s="93" t="s">
        <v>31</v>
      </c>
    </row>
    <row r="18" spans="1:27" ht="18" customHeight="1" x14ac:dyDescent="0.25">
      <c r="A18" s="169" t="s">
        <v>13</v>
      </c>
      <c r="B18" s="102">
        <v>1</v>
      </c>
      <c r="C18" s="102">
        <v>1</v>
      </c>
      <c r="D18" s="102">
        <v>1</v>
      </c>
      <c r="E18" s="102">
        <v>1</v>
      </c>
      <c r="F18" s="102">
        <v>1</v>
      </c>
      <c r="G18" s="102">
        <v>2</v>
      </c>
      <c r="H18" s="102">
        <v>2</v>
      </c>
      <c r="I18" s="102">
        <v>2</v>
      </c>
      <c r="J18" s="102">
        <v>3</v>
      </c>
      <c r="K18" s="102">
        <v>1</v>
      </c>
      <c r="L18" s="102">
        <v>1</v>
      </c>
      <c r="M18" s="102">
        <v>1</v>
      </c>
      <c r="N18" s="102">
        <v>1</v>
      </c>
      <c r="O18" s="102">
        <v>1</v>
      </c>
      <c r="P18" s="102">
        <v>2</v>
      </c>
      <c r="Q18" s="102">
        <v>2</v>
      </c>
      <c r="R18" s="102">
        <v>2</v>
      </c>
      <c r="S18" s="102">
        <v>2</v>
      </c>
      <c r="T18" s="102">
        <v>2</v>
      </c>
      <c r="U18" s="102">
        <v>3</v>
      </c>
      <c r="V18" s="102">
        <v>3</v>
      </c>
      <c r="W18" s="102">
        <v>3</v>
      </c>
      <c r="X18" s="102">
        <v>3</v>
      </c>
    </row>
    <row r="19" spans="1:27" ht="18" customHeight="1" x14ac:dyDescent="0.25">
      <c r="A19" s="169" t="s">
        <v>41</v>
      </c>
      <c r="B19" s="102">
        <v>1</v>
      </c>
      <c r="C19" s="102">
        <v>1</v>
      </c>
      <c r="D19" s="102">
        <v>1</v>
      </c>
      <c r="E19" s="102">
        <v>1</v>
      </c>
      <c r="F19" s="102">
        <v>1</v>
      </c>
      <c r="G19" s="102">
        <v>2</v>
      </c>
      <c r="H19" s="102">
        <v>2</v>
      </c>
      <c r="I19" s="102">
        <v>2</v>
      </c>
      <c r="J19" s="102">
        <v>3</v>
      </c>
      <c r="K19" s="102">
        <v>1</v>
      </c>
      <c r="L19" s="102">
        <v>1</v>
      </c>
      <c r="M19" s="102">
        <v>1</v>
      </c>
      <c r="N19" s="102">
        <v>1</v>
      </c>
      <c r="O19" s="102">
        <v>1</v>
      </c>
      <c r="P19" s="102">
        <v>2</v>
      </c>
      <c r="Q19" s="102">
        <v>2</v>
      </c>
      <c r="R19" s="102">
        <v>2</v>
      </c>
      <c r="S19" s="102">
        <v>2</v>
      </c>
      <c r="T19" s="102">
        <v>1</v>
      </c>
      <c r="U19" s="102">
        <v>1</v>
      </c>
      <c r="V19" s="102">
        <v>1</v>
      </c>
      <c r="W19" s="102">
        <v>2</v>
      </c>
      <c r="X19" s="102">
        <v>3</v>
      </c>
    </row>
    <row r="20" spans="1:27" ht="18" customHeight="1" x14ac:dyDescent="0.25">
      <c r="A20" s="169" t="s">
        <v>45</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7" ht="18" customHeight="1" x14ac:dyDescent="0.25">
      <c r="A21" s="169" t="s">
        <v>12</v>
      </c>
      <c r="B21" s="102">
        <v>1</v>
      </c>
      <c r="C21" s="102">
        <v>1</v>
      </c>
      <c r="D21" s="102">
        <v>1</v>
      </c>
      <c r="E21" s="102">
        <v>1</v>
      </c>
      <c r="F21" s="102">
        <v>1</v>
      </c>
      <c r="G21" s="102">
        <v>2</v>
      </c>
      <c r="H21" s="102">
        <v>2</v>
      </c>
      <c r="I21" s="102">
        <v>2</v>
      </c>
      <c r="J21" s="102">
        <v>3</v>
      </c>
      <c r="K21" s="102">
        <v>1</v>
      </c>
      <c r="L21" s="102">
        <v>1</v>
      </c>
      <c r="M21" s="102">
        <v>1</v>
      </c>
      <c r="N21" s="102">
        <v>1</v>
      </c>
      <c r="O21" s="102">
        <v>1</v>
      </c>
      <c r="P21" s="102">
        <v>2</v>
      </c>
      <c r="Q21" s="102">
        <v>2</v>
      </c>
      <c r="R21" s="102">
        <v>2</v>
      </c>
      <c r="S21" s="102">
        <v>2</v>
      </c>
      <c r="T21" s="102">
        <v>1</v>
      </c>
      <c r="U21" s="102">
        <v>2</v>
      </c>
      <c r="V21" s="102">
        <v>3</v>
      </c>
      <c r="W21" s="102">
        <v>3</v>
      </c>
      <c r="X21" s="102">
        <v>3</v>
      </c>
    </row>
    <row r="22" spans="1:27" ht="18" customHeight="1" x14ac:dyDescent="0.25">
      <c r="A22" s="169" t="s">
        <v>4</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row>
    <row r="23" spans="1:27" ht="18" customHeight="1" x14ac:dyDescent="0.25">
      <c r="A23" s="169" t="s">
        <v>61</v>
      </c>
      <c r="B23" s="102">
        <v>1</v>
      </c>
      <c r="C23" s="102">
        <v>1</v>
      </c>
      <c r="D23" s="102">
        <v>1</v>
      </c>
      <c r="E23" s="102">
        <v>1</v>
      </c>
      <c r="F23" s="102">
        <v>1</v>
      </c>
      <c r="G23" s="102">
        <v>2</v>
      </c>
      <c r="H23" s="102">
        <v>3</v>
      </c>
      <c r="I23" s="102">
        <v>4</v>
      </c>
      <c r="J23" s="102">
        <v>4</v>
      </c>
      <c r="K23" s="102">
        <v>1</v>
      </c>
      <c r="L23" s="102">
        <v>1</v>
      </c>
      <c r="M23" s="102">
        <v>1</v>
      </c>
      <c r="N23" s="102">
        <v>1</v>
      </c>
      <c r="O23" s="102">
        <v>1</v>
      </c>
      <c r="P23" s="102">
        <v>3</v>
      </c>
      <c r="Q23" s="102">
        <v>3</v>
      </c>
      <c r="R23" s="102">
        <v>3</v>
      </c>
      <c r="S23" s="102">
        <v>4</v>
      </c>
      <c r="T23" s="102">
        <v>1</v>
      </c>
      <c r="U23" s="102">
        <v>1</v>
      </c>
      <c r="V23" s="102">
        <v>1</v>
      </c>
      <c r="W23" s="102">
        <v>2</v>
      </c>
      <c r="X23" s="102">
        <v>3</v>
      </c>
    </row>
    <row r="24" spans="1:27" ht="18" customHeight="1" x14ac:dyDescent="0.25">
      <c r="A24" s="169" t="s">
        <v>9</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7" ht="18" customHeight="1" x14ac:dyDescent="0.25">
      <c r="A25" s="170" t="s">
        <v>40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4"/>
    </row>
    <row r="26" spans="1:27" ht="69" customHeight="1" x14ac:dyDescent="0.25">
      <c r="A26" s="171" t="s">
        <v>48</v>
      </c>
      <c r="B26" s="192" t="s">
        <v>314</v>
      </c>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7" x14ac:dyDescent="0.25">
      <c r="A27" s="14"/>
      <c r="B27" s="14"/>
      <c r="C27" s="14"/>
      <c r="D27" s="14"/>
      <c r="E27" s="14"/>
      <c r="F27" s="14"/>
      <c r="G27" s="14"/>
      <c r="H27" s="14"/>
      <c r="I27" s="14"/>
      <c r="J27" s="14"/>
      <c r="K27" s="14"/>
      <c r="L27" s="14"/>
      <c r="M27" s="14"/>
      <c r="N27" s="14"/>
      <c r="O27" s="14"/>
      <c r="P27" s="14"/>
      <c r="Q27" s="14"/>
      <c r="R27" s="14"/>
      <c r="S27" s="14"/>
      <c r="T27" s="14"/>
      <c r="U27" s="14"/>
      <c r="V27" s="14"/>
      <c r="W27" s="14"/>
    </row>
  </sheetData>
  <sheetProtection algorithmName="SHA-512" hashValue="UDyl3Rw2F1qnKIbuvdluIfTIJDPR8ZcephE1r6FCF+pjCZMObon3nGPATl6Z0IvMyqEBmwGuxpOKg1RZZyVVdA==" saltValue="TvkabbE5D7Wm9oWklqfZ8w==" spinCount="100000" sheet="1" objects="1" scenarios="1" selectLockedCells="1" selectUnlockedCells="1"/>
  <mergeCells count="15">
    <mergeCell ref="Z12:AA12"/>
    <mergeCell ref="B26:X26"/>
    <mergeCell ref="B1:X1"/>
    <mergeCell ref="B4:J4"/>
    <mergeCell ref="K10:S10"/>
    <mergeCell ref="T10:V10"/>
    <mergeCell ref="W10:X10"/>
    <mergeCell ref="B3:X3"/>
    <mergeCell ref="B2:X2"/>
    <mergeCell ref="A5:A8"/>
    <mergeCell ref="B6:D6"/>
    <mergeCell ref="B7:D7"/>
    <mergeCell ref="B8:D8"/>
    <mergeCell ref="B10:J10"/>
    <mergeCell ref="B5:D5"/>
  </mergeCells>
  <conditionalFormatting sqref="E5:E8">
    <cfRule type="cellIs" dxfId="127" priority="63" operator="equal">
      <formula>1</formula>
    </cfRule>
    <cfRule type="cellIs" dxfId="126" priority="64" operator="equal">
      <formula>4</formula>
    </cfRule>
    <cfRule type="cellIs" dxfId="125" priority="65" operator="equal">
      <formula>3</formula>
    </cfRule>
    <cfRule type="cellIs" dxfId="124" priority="66" operator="equal">
      <formula>2</formula>
    </cfRule>
  </conditionalFormatting>
  <conditionalFormatting sqref="B17:X17 T15:X15 B24:X25 K23:X23 B20:X20 B22:X22 B12:X14">
    <cfRule type="cellIs" dxfId="123" priority="57" operator="equal">
      <formula>1</formula>
    </cfRule>
    <cfRule type="cellIs" dxfId="122" priority="58" operator="equal">
      <formula>4</formula>
    </cfRule>
    <cfRule type="cellIs" dxfId="121" priority="59" operator="equal">
      <formula>3</formula>
    </cfRule>
    <cfRule type="cellIs" dxfId="120" priority="60" operator="equal">
      <formula>2</formula>
    </cfRule>
  </conditionalFormatting>
  <conditionalFormatting sqref="B15:J15">
    <cfRule type="cellIs" dxfId="119" priority="53" operator="equal">
      <formula>1</formula>
    </cfRule>
    <cfRule type="cellIs" dxfId="118" priority="54" operator="equal">
      <formula>4</formula>
    </cfRule>
    <cfRule type="cellIs" dxfId="117" priority="55" operator="equal">
      <formula>3</formula>
    </cfRule>
    <cfRule type="cellIs" dxfId="116" priority="56" operator="equal">
      <formula>2</formula>
    </cfRule>
  </conditionalFormatting>
  <conditionalFormatting sqref="K15:S15">
    <cfRule type="cellIs" dxfId="115" priority="49" operator="equal">
      <formula>1</formula>
    </cfRule>
    <cfRule type="cellIs" dxfId="114" priority="50" operator="equal">
      <formula>4</formula>
    </cfRule>
    <cfRule type="cellIs" dxfId="113" priority="51" operator="equal">
      <formula>3</formula>
    </cfRule>
    <cfRule type="cellIs" dxfId="112" priority="52" operator="equal">
      <formula>2</formula>
    </cfRule>
  </conditionalFormatting>
  <conditionalFormatting sqref="B23:J23">
    <cfRule type="cellIs" dxfId="111" priority="45" operator="equal">
      <formula>1</formula>
    </cfRule>
    <cfRule type="cellIs" dxfId="110" priority="46" operator="equal">
      <formula>4</formula>
    </cfRule>
    <cfRule type="cellIs" dxfId="109" priority="47" operator="equal">
      <formula>3</formula>
    </cfRule>
    <cfRule type="cellIs" dxfId="108" priority="48" operator="equal">
      <formula>2</formula>
    </cfRule>
  </conditionalFormatting>
  <conditionalFormatting sqref="T18:X18">
    <cfRule type="cellIs" dxfId="107" priority="41" operator="equal">
      <formula>1</formula>
    </cfRule>
    <cfRule type="cellIs" dxfId="106" priority="42" operator="equal">
      <formula>4</formula>
    </cfRule>
    <cfRule type="cellIs" dxfId="105" priority="43" operator="equal">
      <formula>3</formula>
    </cfRule>
    <cfRule type="cellIs" dxfId="104" priority="44" operator="equal">
      <formula>2</formula>
    </cfRule>
  </conditionalFormatting>
  <conditionalFormatting sqref="B18:J18">
    <cfRule type="cellIs" dxfId="103" priority="37" operator="equal">
      <formula>1</formula>
    </cfRule>
    <cfRule type="cellIs" dxfId="102" priority="38" operator="equal">
      <formula>4</formula>
    </cfRule>
    <cfRule type="cellIs" dxfId="101" priority="39" operator="equal">
      <formula>3</formula>
    </cfRule>
    <cfRule type="cellIs" dxfId="100" priority="40" operator="equal">
      <formula>2</formula>
    </cfRule>
  </conditionalFormatting>
  <conditionalFormatting sqref="K18:S18">
    <cfRule type="cellIs" dxfId="99" priority="33" operator="equal">
      <formula>1</formula>
    </cfRule>
    <cfRule type="cellIs" dxfId="98" priority="34" operator="equal">
      <formula>4</formula>
    </cfRule>
    <cfRule type="cellIs" dxfId="97" priority="35" operator="equal">
      <formula>3</formula>
    </cfRule>
    <cfRule type="cellIs" dxfId="96" priority="36" operator="equal">
      <formula>2</formula>
    </cfRule>
  </conditionalFormatting>
  <conditionalFormatting sqref="V16:X16">
    <cfRule type="cellIs" dxfId="95" priority="27" operator="equal">
      <formula>4</formula>
    </cfRule>
    <cfRule type="cellIs" dxfId="94" priority="28" operator="equal">
      <formula>2</formula>
    </cfRule>
  </conditionalFormatting>
  <conditionalFormatting sqref="B16:O16 U16:X16">
    <cfRule type="cellIs" dxfId="93" priority="29" operator="equal">
      <formula>1</formula>
    </cfRule>
    <cfRule type="cellIs" dxfId="92" priority="30" operator="equal">
      <formula>4</formula>
    </cfRule>
    <cfRule type="cellIs" dxfId="91" priority="31" operator="equal">
      <formula>3</formula>
    </cfRule>
    <cfRule type="cellIs" dxfId="90" priority="32" operator="equal">
      <formula>2</formula>
    </cfRule>
  </conditionalFormatting>
  <conditionalFormatting sqref="T16">
    <cfRule type="cellIs" dxfId="89" priority="23" operator="equal">
      <formula>1</formula>
    </cfRule>
    <cfRule type="cellIs" dxfId="88" priority="24" operator="equal">
      <formula>4</formula>
    </cfRule>
    <cfRule type="cellIs" dxfId="87" priority="25" operator="equal">
      <formula>3</formula>
    </cfRule>
    <cfRule type="cellIs" dxfId="86" priority="26" operator="equal">
      <formula>2</formula>
    </cfRule>
  </conditionalFormatting>
  <conditionalFormatting sqref="P16:S16">
    <cfRule type="cellIs" dxfId="85" priority="19" operator="equal">
      <formula>1</formula>
    </cfRule>
    <cfRule type="cellIs" dxfId="84" priority="20" operator="equal">
      <formula>4</formula>
    </cfRule>
    <cfRule type="cellIs" dxfId="83" priority="21" operator="equal">
      <formula>3</formula>
    </cfRule>
    <cfRule type="cellIs" dxfId="82" priority="22" operator="equal">
      <formula>2</formula>
    </cfRule>
  </conditionalFormatting>
  <conditionalFormatting sqref="V19:X19">
    <cfRule type="cellIs" dxfId="81" priority="13" operator="equal">
      <formula>4</formula>
    </cfRule>
    <cfRule type="cellIs" dxfId="80" priority="14" operator="equal">
      <formula>2</formula>
    </cfRule>
  </conditionalFormatting>
  <conditionalFormatting sqref="B19:O19 U19:X19">
    <cfRule type="cellIs" dxfId="79" priority="15" operator="equal">
      <formula>1</formula>
    </cfRule>
    <cfRule type="cellIs" dxfId="78" priority="16" operator="equal">
      <formula>4</formula>
    </cfRule>
    <cfRule type="cellIs" dxfId="77" priority="17" operator="equal">
      <formula>3</formula>
    </cfRule>
    <cfRule type="cellIs" dxfId="76" priority="18" operator="equal">
      <formula>2</formula>
    </cfRule>
  </conditionalFormatting>
  <conditionalFormatting sqref="T19">
    <cfRule type="cellIs" dxfId="75" priority="9" operator="equal">
      <formula>1</formula>
    </cfRule>
    <cfRule type="cellIs" dxfId="74" priority="10" operator="equal">
      <formula>4</formula>
    </cfRule>
    <cfRule type="cellIs" dxfId="73" priority="11" operator="equal">
      <formula>3</formula>
    </cfRule>
    <cfRule type="cellIs" dxfId="72" priority="12" operator="equal">
      <formula>2</formula>
    </cfRule>
  </conditionalFormatting>
  <conditionalFormatting sqref="P19:S19">
    <cfRule type="cellIs" dxfId="71" priority="5" operator="equal">
      <formula>1</formula>
    </cfRule>
    <cfRule type="cellIs" dxfId="70" priority="6" operator="equal">
      <formula>4</formula>
    </cfRule>
    <cfRule type="cellIs" dxfId="69" priority="7" operator="equal">
      <formula>3</formula>
    </cfRule>
    <cfRule type="cellIs" dxfId="68" priority="8" operator="equal">
      <formula>2</formula>
    </cfRule>
  </conditionalFormatting>
  <conditionalFormatting sqref="B21:X21">
    <cfRule type="cellIs" dxfId="67" priority="1" operator="equal">
      <formula>1</formula>
    </cfRule>
    <cfRule type="cellIs" dxfId="66" priority="2" operator="equal">
      <formula>4</formula>
    </cfRule>
    <cfRule type="cellIs" dxfId="65" priority="3" operator="equal">
      <formula>3</formula>
    </cfRule>
    <cfRule type="cellIs" dxfId="64" priority="4" operator="equal">
      <formula>2</formula>
    </cfRule>
  </conditionalFormatting>
  <dataValidations count="1">
    <dataValidation type="list" allowBlank="1" showInputMessage="1" showErrorMessage="1" sqref="B12:X25" xr:uid="{B4596BE9-58F6-4801-BDB2-0BAFAE34EE73}">
      <formula1>$Z$14:$Z$17</formula1>
    </dataValidation>
  </dataValidation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0A8C-59E2-4AD2-9923-5BD1BFA6975C}">
  <dimension ref="A1:I28"/>
  <sheetViews>
    <sheetView tabSelected="1" zoomScale="70" zoomScaleNormal="70" workbookViewId="0">
      <selection sqref="A1:I1"/>
    </sheetView>
  </sheetViews>
  <sheetFormatPr defaultRowHeight="15" x14ac:dyDescent="0.25"/>
  <cols>
    <col min="1" max="1" width="5" customWidth="1"/>
    <col min="2" max="2" width="36.42578125" customWidth="1"/>
    <col min="3" max="3" width="29.42578125" customWidth="1"/>
    <col min="4" max="4" width="34.7109375" customWidth="1"/>
    <col min="5" max="5" width="34.5703125" customWidth="1"/>
    <col min="6" max="6" width="22.42578125" customWidth="1"/>
    <col min="7" max="7" width="17.42578125" customWidth="1"/>
    <col min="8" max="8" width="17.28515625" customWidth="1"/>
    <col min="9" max="9" width="40.7109375" customWidth="1"/>
  </cols>
  <sheetData>
    <row r="1" spans="1:9" ht="28.5" x14ac:dyDescent="0.25">
      <c r="A1" s="199" t="s">
        <v>156</v>
      </c>
      <c r="B1" s="199"/>
      <c r="C1" s="199"/>
      <c r="D1" s="199"/>
      <c r="E1" s="199"/>
      <c r="F1" s="199"/>
      <c r="G1" s="199"/>
      <c r="H1" s="199"/>
      <c r="I1" s="199"/>
    </row>
    <row r="2" spans="1:9" ht="37.5" x14ac:dyDescent="0.25">
      <c r="A2" s="111" t="s">
        <v>70</v>
      </c>
      <c r="B2" s="111" t="s">
        <v>118</v>
      </c>
      <c r="C2" s="111" t="s">
        <v>187</v>
      </c>
      <c r="D2" s="111" t="s">
        <v>188</v>
      </c>
      <c r="E2" s="111" t="s">
        <v>189</v>
      </c>
      <c r="F2" s="111" t="s">
        <v>190</v>
      </c>
      <c r="G2" s="112" t="s">
        <v>191</v>
      </c>
      <c r="H2" s="112" t="s">
        <v>328</v>
      </c>
      <c r="I2" s="112" t="s">
        <v>192</v>
      </c>
    </row>
    <row r="3" spans="1:9" ht="75" x14ac:dyDescent="0.25">
      <c r="A3" s="105" t="s">
        <v>119</v>
      </c>
      <c r="B3" s="106" t="s">
        <v>92</v>
      </c>
      <c r="C3" s="106" t="s">
        <v>193</v>
      </c>
      <c r="D3" s="107">
        <v>3</v>
      </c>
      <c r="E3" s="108" t="s">
        <v>203</v>
      </c>
      <c r="F3" s="109">
        <v>4</v>
      </c>
      <c r="G3" s="110">
        <f>D3*F3</f>
        <v>12</v>
      </c>
      <c r="H3" s="106" t="s">
        <v>331</v>
      </c>
      <c r="I3" s="106" t="s">
        <v>194</v>
      </c>
    </row>
    <row r="4" spans="1:9" ht="30" x14ac:dyDescent="0.25">
      <c r="A4" s="70" t="s">
        <v>120</v>
      </c>
      <c r="B4" s="71" t="s">
        <v>98</v>
      </c>
      <c r="C4" s="71" t="s">
        <v>195</v>
      </c>
      <c r="D4" s="57">
        <v>3</v>
      </c>
      <c r="E4" s="71" t="s">
        <v>196</v>
      </c>
      <c r="F4" s="57">
        <v>3</v>
      </c>
      <c r="G4" s="72">
        <f t="shared" ref="G4:G27" si="0">D4*F4</f>
        <v>9</v>
      </c>
      <c r="H4" s="71" t="s">
        <v>331</v>
      </c>
      <c r="I4" s="71" t="s">
        <v>329</v>
      </c>
    </row>
    <row r="5" spans="1:9" ht="30" x14ac:dyDescent="0.25">
      <c r="A5" s="64" t="s">
        <v>121</v>
      </c>
      <c r="B5" s="65" t="s">
        <v>92</v>
      </c>
      <c r="C5" s="65" t="s">
        <v>193</v>
      </c>
      <c r="D5" s="66">
        <v>3</v>
      </c>
      <c r="E5" s="65" t="s">
        <v>259</v>
      </c>
      <c r="F5" s="66">
        <v>2</v>
      </c>
      <c r="G5" s="69">
        <f t="shared" si="0"/>
        <v>6</v>
      </c>
      <c r="H5" s="65" t="s">
        <v>332</v>
      </c>
      <c r="I5" s="65"/>
    </row>
    <row r="6" spans="1:9" ht="45" x14ac:dyDescent="0.25">
      <c r="A6" s="70" t="s">
        <v>122</v>
      </c>
      <c r="B6" s="71" t="s">
        <v>92</v>
      </c>
      <c r="C6" s="71" t="s">
        <v>193</v>
      </c>
      <c r="D6" s="57">
        <v>3</v>
      </c>
      <c r="E6" s="71" t="s">
        <v>260</v>
      </c>
      <c r="F6" s="57">
        <v>3</v>
      </c>
      <c r="G6" s="72">
        <f t="shared" si="0"/>
        <v>9</v>
      </c>
      <c r="H6" s="71" t="s">
        <v>331</v>
      </c>
      <c r="I6" s="71" t="s">
        <v>298</v>
      </c>
    </row>
    <row r="7" spans="1:9" ht="30" x14ac:dyDescent="0.25">
      <c r="A7" s="64" t="s">
        <v>123</v>
      </c>
      <c r="B7" s="65" t="s">
        <v>92</v>
      </c>
      <c r="C7" s="65" t="s">
        <v>197</v>
      </c>
      <c r="D7" s="66">
        <v>3</v>
      </c>
      <c r="E7" s="65" t="s">
        <v>261</v>
      </c>
      <c r="F7" s="68">
        <v>4</v>
      </c>
      <c r="G7" s="69">
        <f t="shared" si="0"/>
        <v>12</v>
      </c>
      <c r="H7" s="65" t="s">
        <v>331</v>
      </c>
      <c r="I7" s="65" t="s">
        <v>299</v>
      </c>
    </row>
    <row r="8" spans="1:9" ht="60" x14ac:dyDescent="0.25">
      <c r="A8" s="70" t="s">
        <v>124</v>
      </c>
      <c r="B8" s="71" t="s">
        <v>92</v>
      </c>
      <c r="C8" s="71" t="s">
        <v>197</v>
      </c>
      <c r="D8" s="57">
        <v>3</v>
      </c>
      <c r="E8" s="71" t="s">
        <v>262</v>
      </c>
      <c r="F8" s="57">
        <v>3</v>
      </c>
      <c r="G8" s="72">
        <f t="shared" si="0"/>
        <v>9</v>
      </c>
      <c r="H8" s="71" t="s">
        <v>331</v>
      </c>
      <c r="I8" s="71" t="s">
        <v>378</v>
      </c>
    </row>
    <row r="9" spans="1:9" ht="60" x14ac:dyDescent="0.25">
      <c r="A9" s="64" t="s">
        <v>125</v>
      </c>
      <c r="B9" s="65" t="s">
        <v>92</v>
      </c>
      <c r="C9" s="65" t="s">
        <v>193</v>
      </c>
      <c r="D9" s="66">
        <v>3</v>
      </c>
      <c r="E9" s="65" t="s">
        <v>263</v>
      </c>
      <c r="F9" s="73">
        <v>4</v>
      </c>
      <c r="G9" s="69">
        <f t="shared" si="0"/>
        <v>12</v>
      </c>
      <c r="H9" s="65" t="s">
        <v>331</v>
      </c>
      <c r="I9" s="65" t="s">
        <v>300</v>
      </c>
    </row>
    <row r="10" spans="1:9" ht="30" x14ac:dyDescent="0.25">
      <c r="A10" s="70" t="s">
        <v>126</v>
      </c>
      <c r="B10" s="71" t="s">
        <v>92</v>
      </c>
      <c r="C10" s="71" t="s">
        <v>193</v>
      </c>
      <c r="D10" s="57">
        <v>3</v>
      </c>
      <c r="E10" s="71" t="s">
        <v>264</v>
      </c>
      <c r="F10" s="57">
        <v>1</v>
      </c>
      <c r="G10" s="72">
        <f t="shared" si="0"/>
        <v>3</v>
      </c>
      <c r="H10" s="71" t="s">
        <v>333</v>
      </c>
      <c r="I10" s="71"/>
    </row>
    <row r="11" spans="1:9" ht="60" x14ac:dyDescent="0.25">
      <c r="A11" s="64" t="s">
        <v>127</v>
      </c>
      <c r="B11" s="65" t="s">
        <v>92</v>
      </c>
      <c r="C11" s="65" t="s">
        <v>197</v>
      </c>
      <c r="D11" s="66">
        <v>3</v>
      </c>
      <c r="E11" s="65" t="s">
        <v>265</v>
      </c>
      <c r="F11" s="66">
        <v>2</v>
      </c>
      <c r="G11" s="69">
        <f t="shared" si="0"/>
        <v>6</v>
      </c>
      <c r="H11" s="65" t="s">
        <v>332</v>
      </c>
      <c r="I11" s="65"/>
    </row>
    <row r="12" spans="1:9" ht="75" x14ac:dyDescent="0.25">
      <c r="A12" s="70" t="s">
        <v>128</v>
      </c>
      <c r="B12" s="71" t="s">
        <v>92</v>
      </c>
      <c r="C12" s="71" t="s">
        <v>197</v>
      </c>
      <c r="D12" s="57">
        <v>3</v>
      </c>
      <c r="E12" s="71" t="s">
        <v>266</v>
      </c>
      <c r="F12" s="57">
        <v>3</v>
      </c>
      <c r="G12" s="72">
        <f t="shared" si="0"/>
        <v>9</v>
      </c>
      <c r="H12" s="71" t="s">
        <v>331</v>
      </c>
      <c r="I12" s="71" t="s">
        <v>301</v>
      </c>
    </row>
    <row r="13" spans="1:9" ht="45" x14ac:dyDescent="0.25">
      <c r="A13" s="64" t="s">
        <v>129</v>
      </c>
      <c r="B13" s="65" t="s">
        <v>92</v>
      </c>
      <c r="C13" s="65" t="s">
        <v>197</v>
      </c>
      <c r="D13" s="74">
        <v>3</v>
      </c>
      <c r="E13" s="65" t="s">
        <v>267</v>
      </c>
      <c r="F13" s="66">
        <v>3</v>
      </c>
      <c r="G13" s="69">
        <f t="shared" si="0"/>
        <v>9</v>
      </c>
      <c r="H13" s="65" t="s">
        <v>331</v>
      </c>
      <c r="I13" s="65" t="s">
        <v>302</v>
      </c>
    </row>
    <row r="14" spans="1:9" ht="47.25" customHeight="1" x14ac:dyDescent="0.25">
      <c r="A14" s="70" t="s">
        <v>130</v>
      </c>
      <c r="B14" s="71" t="s">
        <v>268</v>
      </c>
      <c r="C14" s="71" t="s">
        <v>197</v>
      </c>
      <c r="D14" s="57">
        <v>3</v>
      </c>
      <c r="E14" s="71" t="s">
        <v>269</v>
      </c>
      <c r="F14" s="57">
        <v>3</v>
      </c>
      <c r="G14" s="72">
        <f t="shared" si="0"/>
        <v>9</v>
      </c>
      <c r="H14" s="71" t="s">
        <v>331</v>
      </c>
      <c r="I14" s="71" t="s">
        <v>303</v>
      </c>
    </row>
    <row r="15" spans="1:9" ht="60" x14ac:dyDescent="0.25">
      <c r="A15" s="64" t="s">
        <v>131</v>
      </c>
      <c r="B15" s="65" t="s">
        <v>92</v>
      </c>
      <c r="C15" s="65" t="s">
        <v>197</v>
      </c>
      <c r="D15" s="66">
        <v>3</v>
      </c>
      <c r="E15" s="65" t="s">
        <v>270</v>
      </c>
      <c r="F15" s="66">
        <v>2</v>
      </c>
      <c r="G15" s="69">
        <f t="shared" si="0"/>
        <v>6</v>
      </c>
      <c r="H15" s="65" t="s">
        <v>332</v>
      </c>
      <c r="I15" s="65"/>
    </row>
    <row r="16" spans="1:9" ht="45" x14ac:dyDescent="0.25">
      <c r="A16" s="70" t="s">
        <v>132</v>
      </c>
      <c r="B16" s="71" t="s">
        <v>334</v>
      </c>
      <c r="C16" s="71" t="s">
        <v>197</v>
      </c>
      <c r="D16" s="57">
        <v>3</v>
      </c>
      <c r="E16" s="71" t="s">
        <v>271</v>
      </c>
      <c r="F16" s="57">
        <v>2</v>
      </c>
      <c r="G16" s="72">
        <f t="shared" si="0"/>
        <v>6</v>
      </c>
      <c r="H16" s="71" t="s">
        <v>332</v>
      </c>
      <c r="I16" s="71"/>
    </row>
    <row r="17" spans="1:9" ht="30" x14ac:dyDescent="0.25">
      <c r="A17" s="64" t="s">
        <v>133</v>
      </c>
      <c r="B17" s="65" t="s">
        <v>334</v>
      </c>
      <c r="C17" s="65" t="s">
        <v>197</v>
      </c>
      <c r="D17" s="74">
        <v>3</v>
      </c>
      <c r="E17" s="65" t="s">
        <v>279</v>
      </c>
      <c r="F17" s="74">
        <v>3</v>
      </c>
      <c r="G17" s="69">
        <f t="shared" si="0"/>
        <v>9</v>
      </c>
      <c r="H17" s="65" t="s">
        <v>331</v>
      </c>
      <c r="I17" s="65" t="s">
        <v>304</v>
      </c>
    </row>
    <row r="18" spans="1:9" ht="30" x14ac:dyDescent="0.25">
      <c r="A18" s="70" t="s">
        <v>134</v>
      </c>
      <c r="B18" s="71" t="s">
        <v>277</v>
      </c>
      <c r="C18" s="71" t="s">
        <v>193</v>
      </c>
      <c r="D18" s="75">
        <v>4</v>
      </c>
      <c r="E18" s="71" t="s">
        <v>280</v>
      </c>
      <c r="F18" s="57">
        <v>3</v>
      </c>
      <c r="G18" s="72">
        <f t="shared" si="0"/>
        <v>12</v>
      </c>
      <c r="H18" s="71" t="s">
        <v>331</v>
      </c>
      <c r="I18" s="71" t="s">
        <v>305</v>
      </c>
    </row>
    <row r="19" spans="1:9" ht="45" x14ac:dyDescent="0.25">
      <c r="A19" s="76" t="s">
        <v>286</v>
      </c>
      <c r="B19" s="67" t="s">
        <v>278</v>
      </c>
      <c r="C19" s="65" t="s">
        <v>197</v>
      </c>
      <c r="D19" s="73">
        <v>4</v>
      </c>
      <c r="E19" s="65" t="s">
        <v>281</v>
      </c>
      <c r="F19" s="73">
        <v>4</v>
      </c>
      <c r="G19" s="77">
        <f t="shared" si="0"/>
        <v>16</v>
      </c>
      <c r="H19" s="67" t="s">
        <v>331</v>
      </c>
      <c r="I19" s="65" t="s">
        <v>306</v>
      </c>
    </row>
    <row r="20" spans="1:9" ht="45" x14ac:dyDescent="0.25">
      <c r="A20" s="70" t="s">
        <v>287</v>
      </c>
      <c r="B20" s="71" t="s">
        <v>275</v>
      </c>
      <c r="C20" s="71" t="s">
        <v>198</v>
      </c>
      <c r="D20" s="57">
        <v>3</v>
      </c>
      <c r="E20" s="71" t="s">
        <v>282</v>
      </c>
      <c r="F20" s="57">
        <v>2</v>
      </c>
      <c r="G20" s="72">
        <f t="shared" si="0"/>
        <v>6</v>
      </c>
      <c r="H20" s="71" t="s">
        <v>332</v>
      </c>
      <c r="I20" s="71"/>
    </row>
    <row r="21" spans="1:9" ht="30" x14ac:dyDescent="0.25">
      <c r="A21" s="76" t="s">
        <v>288</v>
      </c>
      <c r="B21" s="67" t="s">
        <v>272</v>
      </c>
      <c r="C21" s="65" t="s">
        <v>296</v>
      </c>
      <c r="D21" s="74">
        <v>3</v>
      </c>
      <c r="E21" s="65" t="s">
        <v>283</v>
      </c>
      <c r="F21" s="74">
        <v>2</v>
      </c>
      <c r="G21" s="78">
        <f t="shared" si="0"/>
        <v>6</v>
      </c>
      <c r="H21" s="67" t="s">
        <v>332</v>
      </c>
      <c r="I21" s="67"/>
    </row>
    <row r="22" spans="1:9" ht="30" x14ac:dyDescent="0.25">
      <c r="A22" s="70" t="s">
        <v>289</v>
      </c>
      <c r="B22" s="71" t="s">
        <v>285</v>
      </c>
      <c r="C22" s="71" t="s">
        <v>195</v>
      </c>
      <c r="D22" s="57">
        <v>3</v>
      </c>
      <c r="E22" s="71" t="s">
        <v>284</v>
      </c>
      <c r="F22" s="57">
        <v>3</v>
      </c>
      <c r="G22" s="72">
        <f t="shared" si="0"/>
        <v>9</v>
      </c>
      <c r="H22" s="71" t="s">
        <v>331</v>
      </c>
      <c r="I22" s="71" t="s">
        <v>307</v>
      </c>
    </row>
    <row r="23" spans="1:9" ht="45" x14ac:dyDescent="0.25">
      <c r="A23" s="76" t="s">
        <v>330</v>
      </c>
      <c r="B23" s="65" t="s">
        <v>92</v>
      </c>
      <c r="C23" s="67" t="s">
        <v>193</v>
      </c>
      <c r="D23" s="74">
        <v>3</v>
      </c>
      <c r="E23" s="67" t="s">
        <v>294</v>
      </c>
      <c r="F23" s="73">
        <v>4</v>
      </c>
      <c r="G23" s="78">
        <f t="shared" si="0"/>
        <v>12</v>
      </c>
      <c r="H23" s="67" t="s">
        <v>331</v>
      </c>
      <c r="I23" s="67" t="s">
        <v>308</v>
      </c>
    </row>
    <row r="24" spans="1:9" ht="75" x14ac:dyDescent="0.25">
      <c r="A24" s="70" t="s">
        <v>290</v>
      </c>
      <c r="B24" s="71" t="s">
        <v>274</v>
      </c>
      <c r="C24" s="71" t="s">
        <v>296</v>
      </c>
      <c r="D24" s="57">
        <v>3</v>
      </c>
      <c r="E24" s="71" t="s">
        <v>297</v>
      </c>
      <c r="F24" s="57">
        <v>2</v>
      </c>
      <c r="G24" s="72">
        <f t="shared" si="0"/>
        <v>6</v>
      </c>
      <c r="H24" s="71" t="s">
        <v>332</v>
      </c>
      <c r="I24" s="71"/>
    </row>
    <row r="25" spans="1:9" ht="45" x14ac:dyDescent="0.25">
      <c r="A25" s="76" t="s">
        <v>291</v>
      </c>
      <c r="B25" s="67" t="s">
        <v>273</v>
      </c>
      <c r="C25" s="67" t="s">
        <v>296</v>
      </c>
      <c r="D25" s="74">
        <v>3</v>
      </c>
      <c r="E25" s="67" t="s">
        <v>295</v>
      </c>
      <c r="F25" s="74">
        <v>3</v>
      </c>
      <c r="G25" s="78">
        <f t="shared" si="0"/>
        <v>9</v>
      </c>
      <c r="H25" s="67" t="s">
        <v>331</v>
      </c>
      <c r="I25" s="67" t="s">
        <v>309</v>
      </c>
    </row>
    <row r="26" spans="1:9" ht="43.5" customHeight="1" x14ac:dyDescent="0.25">
      <c r="A26" s="70" t="s">
        <v>292</v>
      </c>
      <c r="B26" s="71" t="s">
        <v>276</v>
      </c>
      <c r="C26" s="71" t="s">
        <v>197</v>
      </c>
      <c r="D26" s="57">
        <v>3</v>
      </c>
      <c r="E26" s="71" t="s">
        <v>374</v>
      </c>
      <c r="F26" s="57">
        <v>3</v>
      </c>
      <c r="G26" s="72">
        <f t="shared" si="0"/>
        <v>9</v>
      </c>
      <c r="H26" s="71" t="s">
        <v>331</v>
      </c>
      <c r="I26" s="71" t="s">
        <v>310</v>
      </c>
    </row>
    <row r="27" spans="1:9" ht="60" x14ac:dyDescent="0.25">
      <c r="A27" s="76" t="s">
        <v>293</v>
      </c>
      <c r="B27" s="67" t="s">
        <v>335</v>
      </c>
      <c r="C27" s="67" t="s">
        <v>197</v>
      </c>
      <c r="D27" s="74">
        <v>3</v>
      </c>
      <c r="E27" s="67" t="s">
        <v>311</v>
      </c>
      <c r="F27" s="73">
        <v>4</v>
      </c>
      <c r="G27" s="78">
        <f t="shared" si="0"/>
        <v>12</v>
      </c>
      <c r="H27" s="67" t="s">
        <v>331</v>
      </c>
      <c r="I27" s="67" t="s">
        <v>312</v>
      </c>
    </row>
    <row r="28" spans="1:9" ht="18.75" x14ac:dyDescent="0.25">
      <c r="A28" s="79" t="s">
        <v>178</v>
      </c>
      <c r="B28" s="57" t="s">
        <v>178</v>
      </c>
      <c r="C28" s="57" t="s">
        <v>178</v>
      </c>
      <c r="D28" s="57" t="s">
        <v>178</v>
      </c>
      <c r="E28" s="57" t="s">
        <v>178</v>
      </c>
      <c r="F28" s="57" t="s">
        <v>178</v>
      </c>
      <c r="G28" s="72" t="s">
        <v>178</v>
      </c>
      <c r="H28" s="57" t="s">
        <v>178</v>
      </c>
      <c r="I28" s="57" t="s">
        <v>178</v>
      </c>
    </row>
  </sheetData>
  <sheetProtection algorithmName="SHA-512" hashValue="CphDtC1MwPR/F5pyxT28olBK23ZhJHCS55MpvT5QgB3Pyfr+fcO65X3JAd/wxjse+AbO+UmgKOTLVdJAYC1Rgw==" saltValue="QIQb7PrILCYZB6+TdrGSfA==" spinCount="100000" sheet="1" objects="1" scenarios="1" selectLockedCells="1" selectUnlockedCells="1"/>
  <mergeCells count="1">
    <mergeCell ref="A1:I1"/>
  </mergeCells>
  <phoneticPr fontId="31" type="noConversion"/>
  <conditionalFormatting sqref="F3:F4 F6:F7 F14:F16 D3:D13">
    <cfRule type="cellIs" dxfId="63" priority="124" operator="equal">
      <formula>4</formula>
    </cfRule>
  </conditionalFormatting>
  <conditionalFormatting sqref="F2:F4 F6:F7 F14:F16 G2:I2 D2:D13">
    <cfRule type="cellIs" dxfId="62" priority="123" operator="equal">
      <formula>3</formula>
    </cfRule>
  </conditionalFormatting>
  <conditionalFormatting sqref="F2:F4 F6:F7 F14:F16 G2:I2 D2:D13">
    <cfRule type="cellIs" dxfId="61" priority="122" operator="equal">
      <formula>2</formula>
    </cfRule>
  </conditionalFormatting>
  <conditionalFormatting sqref="F2:F4 F6:F7 F14:F16 G2:I2 D2:D13">
    <cfRule type="cellIs" dxfId="60" priority="121" operator="equal">
      <formula>1</formula>
    </cfRule>
  </conditionalFormatting>
  <conditionalFormatting sqref="G3:G27">
    <cfRule type="cellIs" dxfId="59" priority="117" operator="between">
      <formula>13</formula>
      <formula>16</formula>
    </cfRule>
    <cfRule type="cellIs" dxfId="58" priority="118" operator="between">
      <formula>9</formula>
      <formula>12</formula>
    </cfRule>
    <cfRule type="cellIs" dxfId="57" priority="119" operator="between">
      <formula>5</formula>
      <formula>8</formula>
    </cfRule>
    <cfRule type="cellIs" dxfId="56" priority="120" operator="between">
      <formula>1</formula>
      <formula>4</formula>
    </cfRule>
  </conditionalFormatting>
  <conditionalFormatting sqref="D14:D16">
    <cfRule type="cellIs" dxfId="55" priority="116" operator="equal">
      <formula>4</formula>
    </cfRule>
  </conditionalFormatting>
  <conditionalFormatting sqref="D14:D16">
    <cfRule type="cellIs" dxfId="54" priority="115" operator="equal">
      <formula>3</formula>
    </cfRule>
  </conditionalFormatting>
  <conditionalFormatting sqref="D14:D16">
    <cfRule type="cellIs" dxfId="53" priority="114" operator="equal">
      <formula>2</formula>
    </cfRule>
  </conditionalFormatting>
  <conditionalFormatting sqref="D14:D16">
    <cfRule type="cellIs" dxfId="52" priority="113" operator="equal">
      <formula>1</formula>
    </cfRule>
  </conditionalFormatting>
  <conditionalFormatting sqref="F5">
    <cfRule type="cellIs" dxfId="51" priority="104" operator="equal">
      <formula>4</formula>
    </cfRule>
  </conditionalFormatting>
  <conditionalFormatting sqref="F5">
    <cfRule type="cellIs" dxfId="50" priority="103" operator="equal">
      <formula>3</formula>
    </cfRule>
  </conditionalFormatting>
  <conditionalFormatting sqref="F5">
    <cfRule type="cellIs" dxfId="49" priority="102" operator="equal">
      <formula>2</formula>
    </cfRule>
  </conditionalFormatting>
  <conditionalFormatting sqref="F5">
    <cfRule type="cellIs" dxfId="48" priority="101" operator="equal">
      <formula>1</formula>
    </cfRule>
  </conditionalFormatting>
  <conditionalFormatting sqref="F8">
    <cfRule type="cellIs" dxfId="47" priority="92" operator="equal">
      <formula>4</formula>
    </cfRule>
  </conditionalFormatting>
  <conditionalFormatting sqref="F8">
    <cfRule type="cellIs" dxfId="46" priority="91" operator="equal">
      <formula>3</formula>
    </cfRule>
  </conditionalFormatting>
  <conditionalFormatting sqref="F8">
    <cfRule type="cellIs" dxfId="45" priority="90" operator="equal">
      <formula>2</formula>
    </cfRule>
  </conditionalFormatting>
  <conditionalFormatting sqref="F8">
    <cfRule type="cellIs" dxfId="44" priority="89" operator="equal">
      <formula>1</formula>
    </cfRule>
  </conditionalFormatting>
  <conditionalFormatting sqref="F10:F11">
    <cfRule type="cellIs" dxfId="43" priority="72" operator="equal">
      <formula>4</formula>
    </cfRule>
  </conditionalFormatting>
  <conditionalFormatting sqref="F10:F11">
    <cfRule type="cellIs" dxfId="42" priority="71" operator="equal">
      <formula>3</formula>
    </cfRule>
  </conditionalFormatting>
  <conditionalFormatting sqref="F10:F11">
    <cfRule type="cellIs" dxfId="41" priority="70" operator="equal">
      <formula>2</formula>
    </cfRule>
  </conditionalFormatting>
  <conditionalFormatting sqref="F10:F11">
    <cfRule type="cellIs" dxfId="40" priority="69" operator="equal">
      <formula>1</formula>
    </cfRule>
  </conditionalFormatting>
  <conditionalFormatting sqref="F12:F13">
    <cfRule type="cellIs" dxfId="39" priority="68" operator="equal">
      <formula>4</formula>
    </cfRule>
  </conditionalFormatting>
  <conditionalFormatting sqref="F12:F13">
    <cfRule type="cellIs" dxfId="38" priority="67" operator="equal">
      <formula>3</formula>
    </cfRule>
  </conditionalFormatting>
  <conditionalFormatting sqref="F12:F13">
    <cfRule type="cellIs" dxfId="37" priority="66" operator="equal">
      <formula>2</formula>
    </cfRule>
  </conditionalFormatting>
  <conditionalFormatting sqref="F12:F13">
    <cfRule type="cellIs" dxfId="36" priority="65" operator="equal">
      <formula>1</formula>
    </cfRule>
  </conditionalFormatting>
  <conditionalFormatting sqref="F18">
    <cfRule type="cellIs" dxfId="35" priority="64" operator="equal">
      <formula>4</formula>
    </cfRule>
  </conditionalFormatting>
  <conditionalFormatting sqref="F18">
    <cfRule type="cellIs" dxfId="34" priority="63" operator="equal">
      <formula>3</formula>
    </cfRule>
  </conditionalFormatting>
  <conditionalFormatting sqref="F18">
    <cfRule type="cellIs" dxfId="33" priority="62" operator="equal">
      <formula>2</formula>
    </cfRule>
  </conditionalFormatting>
  <conditionalFormatting sqref="F18">
    <cfRule type="cellIs" dxfId="32" priority="61" operator="equal">
      <formula>1</formula>
    </cfRule>
  </conditionalFormatting>
  <conditionalFormatting sqref="D18">
    <cfRule type="cellIs" dxfId="31" priority="60" operator="equal">
      <formula>4</formula>
    </cfRule>
  </conditionalFormatting>
  <conditionalFormatting sqref="D18">
    <cfRule type="cellIs" dxfId="30" priority="59" operator="equal">
      <formula>3</formula>
    </cfRule>
  </conditionalFormatting>
  <conditionalFormatting sqref="D18">
    <cfRule type="cellIs" dxfId="29" priority="58" operator="equal">
      <formula>2</formula>
    </cfRule>
  </conditionalFormatting>
  <conditionalFormatting sqref="D18">
    <cfRule type="cellIs" dxfId="28" priority="57" operator="equal">
      <formula>1</formula>
    </cfRule>
  </conditionalFormatting>
  <conditionalFormatting sqref="F17:F27">
    <cfRule type="cellIs" dxfId="27" priority="28" operator="equal">
      <formula>4</formula>
    </cfRule>
  </conditionalFormatting>
  <conditionalFormatting sqref="F17:F27">
    <cfRule type="cellIs" dxfId="26" priority="27" operator="equal">
      <formula>3</formula>
    </cfRule>
  </conditionalFormatting>
  <conditionalFormatting sqref="F17:F27">
    <cfRule type="cellIs" dxfId="25" priority="26" operator="equal">
      <formula>2</formula>
    </cfRule>
  </conditionalFormatting>
  <conditionalFormatting sqref="F17:F27">
    <cfRule type="cellIs" dxfId="24" priority="25" operator="equal">
      <formula>1</formula>
    </cfRule>
  </conditionalFormatting>
  <conditionalFormatting sqref="D17">
    <cfRule type="cellIs" dxfId="23" priority="24" operator="equal">
      <formula>4</formula>
    </cfRule>
  </conditionalFormatting>
  <conditionalFormatting sqref="D17">
    <cfRule type="cellIs" dxfId="22" priority="23" operator="equal">
      <formula>3</formula>
    </cfRule>
  </conditionalFormatting>
  <conditionalFormatting sqref="D17">
    <cfRule type="cellIs" dxfId="21" priority="22" operator="equal">
      <formula>2</formula>
    </cfRule>
  </conditionalFormatting>
  <conditionalFormatting sqref="D17">
    <cfRule type="cellIs" dxfId="20" priority="21" operator="equal">
      <formula>1</formula>
    </cfRule>
  </conditionalFormatting>
  <conditionalFormatting sqref="D19:D27">
    <cfRule type="cellIs" dxfId="19" priority="20" operator="equal">
      <formula>4</formula>
    </cfRule>
  </conditionalFormatting>
  <conditionalFormatting sqref="D19:D27">
    <cfRule type="cellIs" dxfId="18" priority="19" operator="equal">
      <formula>3</formula>
    </cfRule>
  </conditionalFormatting>
  <conditionalFormatting sqref="D19:D27">
    <cfRule type="cellIs" dxfId="17" priority="18" operator="equal">
      <formula>2</formula>
    </cfRule>
  </conditionalFormatting>
  <conditionalFormatting sqref="D19:D27">
    <cfRule type="cellIs" dxfId="16" priority="17" operator="equal">
      <formula>1</formula>
    </cfRule>
  </conditionalFormatting>
  <conditionalFormatting sqref="F9">
    <cfRule type="cellIs" dxfId="15" priority="16" operator="equal">
      <formula>4</formula>
    </cfRule>
  </conditionalFormatting>
  <conditionalFormatting sqref="F9">
    <cfRule type="cellIs" dxfId="14" priority="15" operator="equal">
      <formula>3</formula>
    </cfRule>
  </conditionalFormatting>
  <conditionalFormatting sqref="F9">
    <cfRule type="cellIs" dxfId="13" priority="14" operator="equal">
      <formula>2</formula>
    </cfRule>
  </conditionalFormatting>
  <conditionalFormatting sqref="F9">
    <cfRule type="cellIs" dxfId="12" priority="13" operator="equal">
      <formula>1</formula>
    </cfRule>
  </conditionalFormatting>
  <conditionalFormatting sqref="G28">
    <cfRule type="cellIs" dxfId="11" priority="9" operator="between">
      <formula>13</formula>
      <formula>16</formula>
    </cfRule>
    <cfRule type="cellIs" dxfId="10" priority="10" operator="between">
      <formula>9</formula>
      <formula>12</formula>
    </cfRule>
    <cfRule type="cellIs" dxfId="9" priority="11" operator="between">
      <formula>5</formula>
      <formula>8</formula>
    </cfRule>
    <cfRule type="cellIs" dxfId="8" priority="12" operator="between">
      <formula>1</formula>
      <formula>4</formula>
    </cfRule>
  </conditionalFormatting>
  <conditionalFormatting sqref="F28">
    <cfRule type="cellIs" dxfId="7" priority="8" operator="equal">
      <formula>4</formula>
    </cfRule>
  </conditionalFormatting>
  <conditionalFormatting sqref="F28">
    <cfRule type="cellIs" dxfId="6" priority="7" operator="equal">
      <formula>3</formula>
    </cfRule>
  </conditionalFormatting>
  <conditionalFormatting sqref="F28">
    <cfRule type="cellIs" dxfId="5" priority="6" operator="equal">
      <formula>2</formula>
    </cfRule>
  </conditionalFormatting>
  <conditionalFormatting sqref="F28">
    <cfRule type="cellIs" dxfId="4" priority="5" operator="equal">
      <formula>1</formula>
    </cfRule>
  </conditionalFormatting>
  <conditionalFormatting sqref="D28">
    <cfRule type="cellIs" dxfId="3" priority="4" operator="equal">
      <formula>4</formula>
    </cfRule>
  </conditionalFormatting>
  <conditionalFormatting sqref="D28">
    <cfRule type="cellIs" dxfId="2" priority="3" operator="equal">
      <formula>3</formula>
    </cfRule>
  </conditionalFormatting>
  <conditionalFormatting sqref="D28">
    <cfRule type="cellIs" dxfId="1" priority="2" operator="equal">
      <formula>2</formula>
    </cfRule>
  </conditionalFormatting>
  <conditionalFormatting sqref="D28">
    <cfRule type="cellIs" dxfId="0" priority="1" operator="equal">
      <formula>1</formula>
    </cfRule>
  </conditionalFormatting>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4"/>
  <sheetViews>
    <sheetView workbookViewId="0">
      <selection activeCell="C19" sqref="C19"/>
    </sheetView>
  </sheetViews>
  <sheetFormatPr defaultColWidth="11.42578125" defaultRowHeight="15" x14ac:dyDescent="0.25"/>
  <cols>
    <col min="2" max="2" width="31.5703125" customWidth="1"/>
    <col min="3" max="3" width="5.5703125" customWidth="1"/>
  </cols>
  <sheetData>
    <row r="2" spans="2:4" x14ac:dyDescent="0.25">
      <c r="B2" s="2" t="s">
        <v>17</v>
      </c>
      <c r="C2" s="2" t="s">
        <v>28</v>
      </c>
    </row>
    <row r="3" spans="2:4" x14ac:dyDescent="0.25">
      <c r="B3" s="1" t="s">
        <v>4</v>
      </c>
      <c r="C3" s="3">
        <v>1</v>
      </c>
      <c r="D3" s="7" t="s">
        <v>0</v>
      </c>
    </row>
    <row r="4" spans="2:4" x14ac:dyDescent="0.25">
      <c r="B4" s="1" t="s">
        <v>5</v>
      </c>
      <c r="C4" s="4">
        <v>2</v>
      </c>
      <c r="D4" s="8" t="s">
        <v>1</v>
      </c>
    </row>
    <row r="5" spans="2:4" x14ac:dyDescent="0.25">
      <c r="B5" s="1" t="s">
        <v>6</v>
      </c>
      <c r="C5" s="5">
        <v>3</v>
      </c>
      <c r="D5" s="9" t="s">
        <v>2</v>
      </c>
    </row>
    <row r="6" spans="2:4" x14ac:dyDescent="0.25">
      <c r="B6" s="1" t="s">
        <v>7</v>
      </c>
      <c r="C6" s="6">
        <v>4</v>
      </c>
      <c r="D6" s="10" t="s">
        <v>3</v>
      </c>
    </row>
    <row r="7" spans="2:4" x14ac:dyDescent="0.25">
      <c r="B7" s="1" t="s">
        <v>8</v>
      </c>
    </row>
    <row r="8" spans="2:4" x14ac:dyDescent="0.25">
      <c r="B8" s="11" t="s">
        <v>9</v>
      </c>
    </row>
    <row r="9" spans="2:4" x14ac:dyDescent="0.25">
      <c r="B9" s="11" t="s">
        <v>10</v>
      </c>
    </row>
    <row r="10" spans="2:4" x14ac:dyDescent="0.25">
      <c r="B10" s="1" t="s">
        <v>11</v>
      </c>
    </row>
    <row r="11" spans="2:4" x14ac:dyDescent="0.25">
      <c r="B11" s="1" t="s">
        <v>15</v>
      </c>
    </row>
    <row r="12" spans="2:4" x14ac:dyDescent="0.25">
      <c r="B12" s="1" t="s">
        <v>12</v>
      </c>
    </row>
    <row r="13" spans="2:4" x14ac:dyDescent="0.25">
      <c r="B13" s="1" t="s">
        <v>13</v>
      </c>
    </row>
    <row r="14" spans="2:4" x14ac:dyDescent="0.25">
      <c r="B14" s="11" t="s">
        <v>16</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9"/>
  <sheetViews>
    <sheetView zoomScale="80" zoomScaleNormal="80" workbookViewId="0">
      <selection activeCell="C21" sqref="C21:E21"/>
    </sheetView>
  </sheetViews>
  <sheetFormatPr defaultColWidth="8.5703125" defaultRowHeight="15" x14ac:dyDescent="0.25"/>
  <cols>
    <col min="1" max="2" width="8.5703125" style="15"/>
    <col min="3" max="3" width="8.85546875" style="15" customWidth="1"/>
    <col min="4" max="4" width="34.42578125" style="15" customWidth="1"/>
    <col min="5" max="5" width="34.28515625" style="15" customWidth="1"/>
    <col min="6" max="26" width="4.5703125" style="15" customWidth="1"/>
    <col min="27" max="27" width="5" style="15" customWidth="1"/>
    <col min="28" max="28" width="5.42578125" style="15" customWidth="1"/>
    <col min="29" max="16384" width="8.5703125" style="15"/>
  </cols>
  <sheetData>
    <row r="1" spans="1:28" x14ac:dyDescent="0.25">
      <c r="A1" s="181"/>
      <c r="B1" s="181"/>
      <c r="C1" s="180" t="s">
        <v>35</v>
      </c>
      <c r="D1" s="180"/>
      <c r="E1" s="180"/>
      <c r="F1" s="180"/>
      <c r="G1" s="180"/>
      <c r="H1" s="180"/>
      <c r="I1" s="180"/>
      <c r="J1" s="180"/>
      <c r="K1" s="180"/>
      <c r="L1" s="180"/>
      <c r="M1" s="180"/>
      <c r="N1" s="180"/>
      <c r="O1" s="176" t="s">
        <v>36</v>
      </c>
      <c r="P1" s="176"/>
      <c r="Q1" s="176"/>
      <c r="R1" s="176"/>
      <c r="S1" s="176"/>
      <c r="T1" s="176"/>
      <c r="U1" s="176"/>
      <c r="V1" s="176"/>
      <c r="W1" s="176"/>
      <c r="X1" s="180" t="s">
        <v>33</v>
      </c>
      <c r="Y1" s="180"/>
      <c r="Z1" s="180"/>
      <c r="AA1" s="176" t="s">
        <v>34</v>
      </c>
      <c r="AB1" s="176"/>
    </row>
    <row r="2" spans="1:28" ht="139.5" x14ac:dyDescent="0.25">
      <c r="A2" s="176" t="s">
        <v>77</v>
      </c>
      <c r="B2" s="176"/>
      <c r="C2" s="138" t="s">
        <v>35</v>
      </c>
      <c r="D2" s="139" t="s">
        <v>81</v>
      </c>
      <c r="E2" s="139" t="s">
        <v>80</v>
      </c>
      <c r="F2" s="140" t="s">
        <v>148</v>
      </c>
      <c r="G2" s="140" t="s">
        <v>18</v>
      </c>
      <c r="H2" s="140" t="s">
        <v>142</v>
      </c>
      <c r="I2" s="140" t="s">
        <v>143</v>
      </c>
      <c r="J2" s="140" t="s">
        <v>19</v>
      </c>
      <c r="K2" s="140" t="s">
        <v>20</v>
      </c>
      <c r="L2" s="140" t="s">
        <v>21</v>
      </c>
      <c r="M2" s="140" t="s">
        <v>22</v>
      </c>
      <c r="N2" s="140" t="s">
        <v>23</v>
      </c>
      <c r="O2" s="136" t="s">
        <v>88</v>
      </c>
      <c r="P2" s="136" t="s">
        <v>144</v>
      </c>
      <c r="Q2" s="136" t="s">
        <v>145</v>
      </c>
      <c r="R2" s="136" t="s">
        <v>146</v>
      </c>
      <c r="S2" s="137" t="s">
        <v>63</v>
      </c>
      <c r="T2" s="137" t="s">
        <v>89</v>
      </c>
      <c r="U2" s="137" t="s">
        <v>90</v>
      </c>
      <c r="V2" s="137" t="s">
        <v>91</v>
      </c>
      <c r="W2" s="136" t="s">
        <v>24</v>
      </c>
      <c r="X2" s="140" t="s">
        <v>25</v>
      </c>
      <c r="Y2" s="140" t="s">
        <v>26</v>
      </c>
      <c r="Z2" s="140" t="s">
        <v>27</v>
      </c>
      <c r="AA2" s="136" t="s">
        <v>37</v>
      </c>
      <c r="AB2" s="136" t="s">
        <v>38</v>
      </c>
    </row>
    <row r="3" spans="1:28" x14ac:dyDescent="0.25">
      <c r="A3" s="135">
        <v>0</v>
      </c>
      <c r="B3" s="179" t="s">
        <v>141</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row>
    <row r="4" spans="1:28" ht="114.75" x14ac:dyDescent="0.25">
      <c r="A4" s="141">
        <v>1</v>
      </c>
      <c r="B4" s="81" t="s">
        <v>29</v>
      </c>
      <c r="C4" s="82">
        <v>0.96160000000000001</v>
      </c>
      <c r="D4" s="83" t="s">
        <v>139</v>
      </c>
      <c r="E4" s="83" t="s">
        <v>82</v>
      </c>
      <c r="F4" s="80">
        <v>1</v>
      </c>
      <c r="G4" s="80">
        <v>1</v>
      </c>
      <c r="H4" s="80">
        <v>1</v>
      </c>
      <c r="I4" s="80">
        <v>1</v>
      </c>
      <c r="J4" s="80">
        <v>1</v>
      </c>
      <c r="K4" s="80">
        <v>1</v>
      </c>
      <c r="L4" s="84">
        <v>2</v>
      </c>
      <c r="M4" s="84">
        <v>2</v>
      </c>
      <c r="N4" s="84">
        <v>2</v>
      </c>
      <c r="O4" s="177" t="s">
        <v>138</v>
      </c>
      <c r="P4" s="177"/>
      <c r="Q4" s="177"/>
      <c r="R4" s="177"/>
      <c r="S4" s="177"/>
      <c r="T4" s="177"/>
      <c r="U4" s="177"/>
      <c r="V4" s="177"/>
      <c r="W4" s="177"/>
      <c r="X4" s="177" t="s">
        <v>138</v>
      </c>
      <c r="Y4" s="177"/>
      <c r="Z4" s="177"/>
      <c r="AA4" s="177" t="s">
        <v>138</v>
      </c>
      <c r="AB4" s="177"/>
    </row>
    <row r="5" spans="1:28" ht="140.25" x14ac:dyDescent="0.25">
      <c r="A5" s="142">
        <v>2</v>
      </c>
      <c r="B5" s="85" t="s">
        <v>1</v>
      </c>
      <c r="C5" s="86">
        <v>0.99450000000000005</v>
      </c>
      <c r="D5" s="87" t="s">
        <v>87</v>
      </c>
      <c r="E5" s="87" t="s">
        <v>83</v>
      </c>
      <c r="F5" s="80">
        <v>1</v>
      </c>
      <c r="G5" s="80">
        <v>1</v>
      </c>
      <c r="H5" s="80">
        <v>1</v>
      </c>
      <c r="I5" s="84">
        <v>2</v>
      </c>
      <c r="J5" s="84">
        <v>2</v>
      </c>
      <c r="K5" s="88">
        <v>3</v>
      </c>
      <c r="L5" s="88">
        <v>3</v>
      </c>
      <c r="M5" s="88">
        <v>3</v>
      </c>
      <c r="N5" s="88">
        <v>3</v>
      </c>
      <c r="O5" s="177"/>
      <c r="P5" s="177"/>
      <c r="Q5" s="177"/>
      <c r="R5" s="177"/>
      <c r="S5" s="177"/>
      <c r="T5" s="177"/>
      <c r="U5" s="177"/>
      <c r="V5" s="177"/>
      <c r="W5" s="177"/>
      <c r="X5" s="177"/>
      <c r="Y5" s="177"/>
      <c r="Z5" s="177"/>
      <c r="AA5" s="177"/>
      <c r="AB5" s="177"/>
    </row>
    <row r="6" spans="1:28" ht="89.25" x14ac:dyDescent="0.25">
      <c r="A6" s="143">
        <v>3</v>
      </c>
      <c r="B6" s="89" t="s">
        <v>30</v>
      </c>
      <c r="C6" s="90">
        <v>0.999</v>
      </c>
      <c r="D6" s="91" t="s">
        <v>140</v>
      </c>
      <c r="E6" s="91" t="s">
        <v>84</v>
      </c>
      <c r="F6" s="80">
        <v>1</v>
      </c>
      <c r="G6" s="80">
        <v>1</v>
      </c>
      <c r="H6" s="88">
        <v>3</v>
      </c>
      <c r="I6" s="88">
        <v>3</v>
      </c>
      <c r="J6" s="88">
        <v>3</v>
      </c>
      <c r="K6" s="88">
        <v>3</v>
      </c>
      <c r="L6" s="92">
        <v>4</v>
      </c>
      <c r="M6" s="92">
        <v>4</v>
      </c>
      <c r="N6" s="92">
        <v>4</v>
      </c>
      <c r="O6" s="177"/>
      <c r="P6" s="177"/>
      <c r="Q6" s="177"/>
      <c r="R6" s="177"/>
      <c r="S6" s="177"/>
      <c r="T6" s="177"/>
      <c r="U6" s="177"/>
      <c r="V6" s="177"/>
      <c r="W6" s="177"/>
      <c r="X6" s="177"/>
      <c r="Y6" s="177"/>
      <c r="Z6" s="177"/>
      <c r="AA6" s="177"/>
      <c r="AB6" s="177"/>
    </row>
    <row r="7" spans="1:28" ht="89.25" x14ac:dyDescent="0.25">
      <c r="A7" s="144">
        <v>4</v>
      </c>
      <c r="B7" s="93" t="s">
        <v>31</v>
      </c>
      <c r="C7" s="94">
        <v>0.99990000000000001</v>
      </c>
      <c r="D7" s="95" t="s">
        <v>86</v>
      </c>
      <c r="E7" s="95" t="s">
        <v>85</v>
      </c>
      <c r="F7" s="96" t="s">
        <v>78</v>
      </c>
      <c r="G7" s="178" t="s">
        <v>79</v>
      </c>
      <c r="H7" s="178"/>
      <c r="I7" s="178"/>
      <c r="J7" s="178"/>
      <c r="K7" s="178"/>
      <c r="L7" s="178"/>
      <c r="M7" s="178"/>
      <c r="N7" s="178"/>
      <c r="O7" s="177"/>
      <c r="P7" s="177"/>
      <c r="Q7" s="177"/>
      <c r="R7" s="177"/>
      <c r="S7" s="177"/>
      <c r="T7" s="177"/>
      <c r="U7" s="177"/>
      <c r="V7" s="177"/>
      <c r="W7" s="177"/>
      <c r="X7" s="177"/>
      <c r="Y7" s="177"/>
      <c r="Z7" s="177"/>
      <c r="AA7" s="177"/>
      <c r="AB7" s="177"/>
    </row>
    <row r="9" spans="1:28" x14ac:dyDescent="0.25">
      <c r="C9" s="175" t="s">
        <v>254</v>
      </c>
      <c r="D9" s="175"/>
      <c r="E9" s="175"/>
    </row>
    <row r="10" spans="1:28" ht="89.25" x14ac:dyDescent="0.25">
      <c r="C10" s="145">
        <v>1</v>
      </c>
      <c r="D10" s="83" t="s">
        <v>29</v>
      </c>
      <c r="E10" s="83" t="s">
        <v>315</v>
      </c>
    </row>
    <row r="11" spans="1:28" ht="114.75" x14ac:dyDescent="0.25">
      <c r="C11" s="146">
        <v>2</v>
      </c>
      <c r="D11" s="87" t="s">
        <v>1</v>
      </c>
      <c r="E11" s="87" t="s">
        <v>316</v>
      </c>
    </row>
    <row r="12" spans="1:28" ht="89.25" x14ac:dyDescent="0.25">
      <c r="C12" s="147">
        <v>3</v>
      </c>
      <c r="D12" s="91" t="s">
        <v>30</v>
      </c>
      <c r="E12" s="91" t="s">
        <v>317</v>
      </c>
    </row>
    <row r="13" spans="1:28" ht="76.5" x14ac:dyDescent="0.25">
      <c r="C13" s="148">
        <v>4</v>
      </c>
      <c r="D13" s="95" t="s">
        <v>31</v>
      </c>
      <c r="E13" s="95" t="s">
        <v>318</v>
      </c>
    </row>
    <row r="14" spans="1:28" x14ac:dyDescent="0.25">
      <c r="C14" s="20"/>
      <c r="D14" s="20"/>
      <c r="E14" s="20"/>
    </row>
    <row r="15" spans="1:28" x14ac:dyDescent="0.25">
      <c r="C15" s="175" t="s">
        <v>151</v>
      </c>
      <c r="D15" s="175"/>
      <c r="E15" s="175"/>
    </row>
    <row r="16" spans="1:28" ht="25.5" x14ac:dyDescent="0.25">
      <c r="C16" s="149" t="s">
        <v>256</v>
      </c>
      <c r="D16" s="83" t="s">
        <v>29</v>
      </c>
      <c r="E16" s="83" t="s">
        <v>152</v>
      </c>
    </row>
    <row r="17" spans="3:19" ht="51" x14ac:dyDescent="0.25">
      <c r="C17" s="150" t="s">
        <v>257</v>
      </c>
      <c r="D17" s="87" t="s">
        <v>1</v>
      </c>
      <c r="E17" s="87" t="s">
        <v>153</v>
      </c>
      <c r="O17" s="30"/>
      <c r="P17" s="30"/>
      <c r="Q17" s="30"/>
      <c r="R17" s="30"/>
      <c r="S17" s="30"/>
    </row>
    <row r="18" spans="3:19" ht="38.25" x14ac:dyDescent="0.25">
      <c r="C18" s="151" t="s">
        <v>258</v>
      </c>
      <c r="D18" s="91" t="s">
        <v>30</v>
      </c>
      <c r="E18" s="91" t="s">
        <v>154</v>
      </c>
      <c r="O18" s="30"/>
      <c r="P18" s="30"/>
      <c r="Q18" s="30"/>
      <c r="R18" s="30"/>
      <c r="S18" s="30"/>
    </row>
    <row r="19" spans="3:19" ht="38.25" x14ac:dyDescent="0.25">
      <c r="C19" s="152" t="s">
        <v>255</v>
      </c>
      <c r="D19" s="95" t="s">
        <v>31</v>
      </c>
      <c r="E19" s="95" t="s">
        <v>155</v>
      </c>
      <c r="O19" s="30"/>
      <c r="P19" s="30"/>
      <c r="Q19" s="30"/>
      <c r="R19" s="30"/>
      <c r="S19" s="30"/>
    </row>
    <row r="20" spans="3:19" x14ac:dyDescent="0.25">
      <c r="O20" s="30"/>
      <c r="P20" s="30"/>
      <c r="Q20" s="30"/>
      <c r="R20" s="30"/>
      <c r="S20" s="30"/>
    </row>
    <row r="21" spans="3:19" x14ac:dyDescent="0.25">
      <c r="C21" s="175" t="s">
        <v>336</v>
      </c>
      <c r="D21" s="175"/>
      <c r="E21" s="175"/>
      <c r="O21" s="30"/>
      <c r="P21" s="30"/>
      <c r="Q21" s="30"/>
      <c r="R21" s="30"/>
      <c r="S21" s="30"/>
    </row>
    <row r="22" spans="3:19" ht="38.25" x14ac:dyDescent="0.25">
      <c r="C22" s="145">
        <v>1</v>
      </c>
      <c r="D22" s="83" t="s">
        <v>29</v>
      </c>
      <c r="E22" s="83" t="s">
        <v>337</v>
      </c>
      <c r="O22" s="30"/>
      <c r="P22" s="30"/>
      <c r="Q22" s="30"/>
      <c r="R22" s="30"/>
      <c r="S22" s="30"/>
    </row>
    <row r="23" spans="3:19" ht="38.25" x14ac:dyDescent="0.25">
      <c r="C23" s="146">
        <v>2</v>
      </c>
      <c r="D23" s="87" t="s">
        <v>1</v>
      </c>
      <c r="E23" s="87" t="s">
        <v>338</v>
      </c>
      <c r="O23" s="30"/>
      <c r="P23" s="30"/>
      <c r="Q23" s="30"/>
      <c r="R23" s="30"/>
      <c r="S23" s="30"/>
    </row>
    <row r="24" spans="3:19" ht="51" x14ac:dyDescent="0.25">
      <c r="C24" s="147">
        <v>3</v>
      </c>
      <c r="D24" s="91" t="s">
        <v>30</v>
      </c>
      <c r="E24" s="91" t="s">
        <v>339</v>
      </c>
      <c r="O24" s="30"/>
      <c r="P24" s="30"/>
      <c r="Q24" s="30"/>
      <c r="R24" s="30"/>
      <c r="S24" s="30"/>
    </row>
    <row r="25" spans="3:19" ht="51" x14ac:dyDescent="0.25">
      <c r="C25" s="148">
        <v>4</v>
      </c>
      <c r="D25" s="95" t="s">
        <v>31</v>
      </c>
      <c r="E25" s="95" t="s">
        <v>340</v>
      </c>
      <c r="O25" s="30"/>
      <c r="P25" s="30"/>
      <c r="Q25" s="30"/>
      <c r="R25" s="30"/>
      <c r="S25" s="30"/>
    </row>
    <row r="26" spans="3:19" x14ac:dyDescent="0.25">
      <c r="O26" s="30"/>
      <c r="P26" s="30"/>
      <c r="Q26" s="30"/>
      <c r="R26" s="30"/>
      <c r="S26" s="30"/>
    </row>
    <row r="27" spans="3:19" x14ac:dyDescent="0.25">
      <c r="O27" s="30"/>
      <c r="P27" s="30"/>
      <c r="Q27" s="30"/>
      <c r="R27" s="30"/>
      <c r="S27" s="30"/>
    </row>
    <row r="28" spans="3:19" x14ac:dyDescent="0.25">
      <c r="O28" s="30"/>
      <c r="P28" s="30"/>
      <c r="Q28" s="30"/>
      <c r="R28" s="30"/>
      <c r="S28" s="30"/>
    </row>
    <row r="29" spans="3:19" x14ac:dyDescent="0.25">
      <c r="O29" s="30"/>
      <c r="P29" s="30"/>
      <c r="Q29" s="30"/>
      <c r="R29" s="30"/>
      <c r="S29" s="30"/>
    </row>
    <row r="30" spans="3:19" x14ac:dyDescent="0.25">
      <c r="O30" s="30"/>
      <c r="P30" s="30"/>
      <c r="Q30" s="30"/>
      <c r="R30" s="30"/>
      <c r="S30" s="30"/>
    </row>
    <row r="31" spans="3:19" x14ac:dyDescent="0.25">
      <c r="O31" s="30"/>
      <c r="P31" s="30"/>
      <c r="Q31" s="30"/>
      <c r="R31" s="30"/>
      <c r="S31" s="30"/>
    </row>
    <row r="32" spans="3:19" x14ac:dyDescent="0.25">
      <c r="O32" s="30"/>
      <c r="P32" s="30"/>
      <c r="Q32" s="30"/>
      <c r="R32" s="30"/>
      <c r="S32" s="30"/>
    </row>
    <row r="33" spans="15:19" x14ac:dyDescent="0.25">
      <c r="O33" s="30"/>
      <c r="P33" s="30"/>
      <c r="Q33" s="30"/>
      <c r="R33" s="30"/>
      <c r="S33" s="30"/>
    </row>
    <row r="34" spans="15:19" x14ac:dyDescent="0.25">
      <c r="O34" s="30"/>
      <c r="P34" s="30"/>
      <c r="Q34" s="30"/>
      <c r="R34" s="30"/>
      <c r="S34" s="30"/>
    </row>
    <row r="35" spans="15:19" x14ac:dyDescent="0.25">
      <c r="O35" s="30"/>
      <c r="P35" s="30"/>
      <c r="Q35" s="30"/>
      <c r="R35" s="30"/>
      <c r="S35" s="30"/>
    </row>
    <row r="36" spans="15:19" x14ac:dyDescent="0.25">
      <c r="O36" s="30"/>
      <c r="P36" s="30"/>
      <c r="Q36" s="30"/>
      <c r="R36" s="30"/>
      <c r="S36" s="30"/>
    </row>
    <row r="37" spans="15:19" x14ac:dyDescent="0.25">
      <c r="O37" s="30"/>
      <c r="P37" s="30"/>
      <c r="Q37" s="30"/>
      <c r="R37" s="30"/>
      <c r="S37" s="30"/>
    </row>
    <row r="38" spans="15:19" x14ac:dyDescent="0.25">
      <c r="O38" s="30"/>
      <c r="P38" s="30"/>
      <c r="Q38" s="30"/>
      <c r="R38" s="30"/>
      <c r="S38" s="30"/>
    </row>
    <row r="39" spans="15:19" x14ac:dyDescent="0.25">
      <c r="O39" s="30"/>
      <c r="P39" s="30"/>
      <c r="Q39" s="30"/>
      <c r="R39" s="30"/>
      <c r="S39" s="30"/>
    </row>
  </sheetData>
  <sheetProtection algorithmName="SHA-512" hashValue="+TwF6XjupsoIFxlu1kgfG7xb+uexEF4ALJRUZV4GZXlVnrdoqXWNq6IQ21PWOFp9qIRx7djfPvGqC36kUgaYnQ==" saltValue="zLvZX4iOQiigRRS0snhj9Q==" spinCount="100000" sheet="1" objects="1" scenarios="1" selectLockedCells="1" selectUnlockedCells="1"/>
  <mergeCells count="14">
    <mergeCell ref="X4:Z7"/>
    <mergeCell ref="AA4:AB7"/>
    <mergeCell ref="G7:N7"/>
    <mergeCell ref="B3:AB3"/>
    <mergeCell ref="C1:N1"/>
    <mergeCell ref="A1:B1"/>
    <mergeCell ref="O1:W1"/>
    <mergeCell ref="X1:Z1"/>
    <mergeCell ref="AA1:AB1"/>
    <mergeCell ref="C21:E21"/>
    <mergeCell ref="C9:E9"/>
    <mergeCell ref="C15:E15"/>
    <mergeCell ref="A2:B2"/>
    <mergeCell ref="O4:W7"/>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975"/>
  <sheetViews>
    <sheetView topLeftCell="B1" zoomScale="80" zoomScaleNormal="80" workbookViewId="0">
      <selection activeCell="C2" sqref="C2"/>
    </sheetView>
  </sheetViews>
  <sheetFormatPr defaultColWidth="12.5703125" defaultRowHeight="15" customHeight="1" x14ac:dyDescent="0.2"/>
  <cols>
    <col min="1" max="1" width="2.5703125" style="12" hidden="1" customWidth="1"/>
    <col min="2" max="2" width="1.5703125" style="12" bestFit="1" customWidth="1"/>
    <col min="3" max="3" width="6.42578125" style="12" bestFit="1" customWidth="1"/>
    <col min="4" max="4" width="23.5703125" style="12" customWidth="1"/>
    <col min="5" max="5" width="23.42578125" style="12" bestFit="1" customWidth="1"/>
    <col min="6" max="6" width="22.5703125" style="12" bestFit="1" customWidth="1"/>
    <col min="7" max="10" width="24.42578125" style="12" bestFit="1" customWidth="1"/>
    <col min="11" max="11" width="25.5703125" style="12" bestFit="1" customWidth="1"/>
    <col min="12" max="12" width="24.42578125" style="12" bestFit="1" customWidth="1"/>
    <col min="13" max="13" width="34.5703125" style="12" bestFit="1" customWidth="1"/>
    <col min="14" max="14" width="16.42578125" style="12" bestFit="1" customWidth="1"/>
    <col min="15" max="15" width="24.42578125" style="12" bestFit="1" customWidth="1"/>
    <col min="16" max="16" width="24.5703125" style="12" customWidth="1"/>
    <col min="17" max="17" width="24.42578125" style="12" bestFit="1" customWidth="1"/>
    <col min="18" max="18" width="8.42578125" style="12" customWidth="1"/>
    <col min="19" max="26" width="7.5703125" style="12" customWidth="1"/>
    <col min="27" max="16384" width="12.5703125" style="12"/>
  </cols>
  <sheetData>
    <row r="1" spans="1:18" ht="38.25" customHeight="1" x14ac:dyDescent="0.2">
      <c r="B1" s="44"/>
      <c r="C1" s="183" t="s">
        <v>62</v>
      </c>
      <c r="D1" s="183"/>
      <c r="E1" s="133" t="s">
        <v>101</v>
      </c>
      <c r="F1" s="133" t="s">
        <v>102</v>
      </c>
      <c r="G1" s="133" t="s">
        <v>59</v>
      </c>
      <c r="H1" s="134" t="s">
        <v>53</v>
      </c>
      <c r="I1" s="134" t="s">
        <v>54</v>
      </c>
      <c r="J1" s="134" t="s">
        <v>51</v>
      </c>
      <c r="K1" s="134" t="s">
        <v>58</v>
      </c>
      <c r="L1" s="134" t="s">
        <v>342</v>
      </c>
      <c r="M1" s="134" t="s">
        <v>55</v>
      </c>
      <c r="N1" s="134" t="s">
        <v>57</v>
      </c>
      <c r="O1" s="134" t="s">
        <v>50</v>
      </c>
      <c r="P1" s="134" t="s">
        <v>52</v>
      </c>
      <c r="Q1" s="134" t="s">
        <v>56</v>
      </c>
      <c r="R1" s="134" t="s">
        <v>49</v>
      </c>
    </row>
    <row r="2" spans="1:18" ht="118.5" customHeight="1" x14ac:dyDescent="0.2">
      <c r="B2" s="184"/>
      <c r="C2" s="153">
        <v>1</v>
      </c>
      <c r="D2" s="129" t="s">
        <v>29</v>
      </c>
      <c r="E2" s="130" t="s">
        <v>205</v>
      </c>
      <c r="F2" s="131" t="s">
        <v>14</v>
      </c>
      <c r="G2" s="131" t="s">
        <v>14</v>
      </c>
      <c r="H2" s="131" t="s">
        <v>14</v>
      </c>
      <c r="I2" s="131" t="s">
        <v>14</v>
      </c>
      <c r="J2" s="131" t="s">
        <v>14</v>
      </c>
      <c r="K2" s="130" t="s">
        <v>206</v>
      </c>
      <c r="L2" s="130" t="s">
        <v>343</v>
      </c>
      <c r="M2" s="130" t="s">
        <v>207</v>
      </c>
      <c r="N2" s="132" t="s">
        <v>208</v>
      </c>
      <c r="O2" s="131" t="s">
        <v>14</v>
      </c>
      <c r="P2" s="130" t="s">
        <v>209</v>
      </c>
      <c r="Q2" s="130" t="s">
        <v>210</v>
      </c>
      <c r="R2" s="131" t="s">
        <v>14</v>
      </c>
    </row>
    <row r="3" spans="1:18" ht="106.5" customHeight="1" x14ac:dyDescent="0.2">
      <c r="B3" s="185"/>
      <c r="C3" s="154">
        <v>2</v>
      </c>
      <c r="D3" s="43" t="s">
        <v>1</v>
      </c>
      <c r="E3" s="42" t="s">
        <v>211</v>
      </c>
      <c r="F3" s="42" t="s">
        <v>212</v>
      </c>
      <c r="G3" s="42" t="s">
        <v>213</v>
      </c>
      <c r="H3" s="42" t="s">
        <v>214</v>
      </c>
      <c r="I3" s="42" t="s">
        <v>215</v>
      </c>
      <c r="J3" s="42" t="s">
        <v>216</v>
      </c>
      <c r="K3" s="42" t="s">
        <v>217</v>
      </c>
      <c r="L3" s="46" t="s">
        <v>218</v>
      </c>
      <c r="M3" s="47" t="s">
        <v>219</v>
      </c>
      <c r="N3" s="45" t="s">
        <v>220</v>
      </c>
      <c r="O3" s="42" t="s">
        <v>221</v>
      </c>
      <c r="P3" s="46" t="s">
        <v>222</v>
      </c>
      <c r="Q3" s="46" t="s">
        <v>223</v>
      </c>
      <c r="R3" s="42" t="s">
        <v>224</v>
      </c>
    </row>
    <row r="4" spans="1:18" ht="116.25" customHeight="1" x14ac:dyDescent="0.2">
      <c r="B4" s="185"/>
      <c r="C4" s="155">
        <v>3</v>
      </c>
      <c r="D4" s="48" t="s">
        <v>30</v>
      </c>
      <c r="E4" s="42" t="s">
        <v>225</v>
      </c>
      <c r="F4" s="42" t="s">
        <v>226</v>
      </c>
      <c r="G4" s="42" t="s">
        <v>227</v>
      </c>
      <c r="H4" s="42" t="s">
        <v>228</v>
      </c>
      <c r="I4" s="42" t="s">
        <v>229</v>
      </c>
      <c r="J4" s="47" t="s">
        <v>230</v>
      </c>
      <c r="K4" s="42" t="s">
        <v>231</v>
      </c>
      <c r="L4" s="47" t="s">
        <v>232</v>
      </c>
      <c r="M4" s="47" t="s">
        <v>233</v>
      </c>
      <c r="N4" s="42" t="s">
        <v>234</v>
      </c>
      <c r="O4" s="42" t="s">
        <v>235</v>
      </c>
      <c r="P4" s="46" t="s">
        <v>236</v>
      </c>
      <c r="Q4" s="46" t="s">
        <v>344</v>
      </c>
      <c r="R4" s="42" t="s">
        <v>237</v>
      </c>
    </row>
    <row r="5" spans="1:18" ht="120.75" customHeight="1" x14ac:dyDescent="0.2">
      <c r="B5" s="185"/>
      <c r="C5" s="156">
        <v>4</v>
      </c>
      <c r="D5" s="49" t="s">
        <v>31</v>
      </c>
      <c r="E5" s="42" t="s">
        <v>238</v>
      </c>
      <c r="F5" s="42" t="s">
        <v>239</v>
      </c>
      <c r="G5" s="42" t="s">
        <v>240</v>
      </c>
      <c r="H5" s="42" t="s">
        <v>241</v>
      </c>
      <c r="I5" s="42" t="s">
        <v>242</v>
      </c>
      <c r="J5" s="47" t="s">
        <v>243</v>
      </c>
      <c r="K5" s="42" t="s">
        <v>244</v>
      </c>
      <c r="L5" s="47" t="s">
        <v>245</v>
      </c>
      <c r="M5" s="47" t="s">
        <v>246</v>
      </c>
      <c r="N5" s="42" t="s">
        <v>345</v>
      </c>
      <c r="O5" s="47" t="s">
        <v>247</v>
      </c>
      <c r="P5" s="46" t="s">
        <v>248</v>
      </c>
      <c r="Q5" s="46" t="s">
        <v>249</v>
      </c>
      <c r="R5" s="42" t="s">
        <v>250</v>
      </c>
    </row>
    <row r="6" spans="1:18" ht="111.95" customHeight="1" x14ac:dyDescent="0.2">
      <c r="B6" s="182" t="s">
        <v>251</v>
      </c>
      <c r="C6" s="182"/>
      <c r="D6" s="182"/>
      <c r="E6" s="50" t="s">
        <v>346</v>
      </c>
      <c r="F6" s="50" t="s">
        <v>347</v>
      </c>
      <c r="G6" s="50" t="s">
        <v>348</v>
      </c>
      <c r="H6" s="50" t="s">
        <v>349</v>
      </c>
      <c r="I6" s="51" t="s">
        <v>350</v>
      </c>
      <c r="J6" s="50" t="s">
        <v>351</v>
      </c>
      <c r="K6" s="50" t="s">
        <v>352</v>
      </c>
      <c r="L6" s="51" t="s">
        <v>353</v>
      </c>
      <c r="M6" s="51" t="s">
        <v>354</v>
      </c>
      <c r="N6" s="51" t="s">
        <v>355</v>
      </c>
      <c r="O6" s="51" t="s">
        <v>356</v>
      </c>
      <c r="P6" s="51" t="s">
        <v>357</v>
      </c>
      <c r="Q6" s="51" t="s">
        <v>358</v>
      </c>
      <c r="R6" s="51" t="s">
        <v>359</v>
      </c>
    </row>
    <row r="7" spans="1:18" ht="156" x14ac:dyDescent="0.2">
      <c r="B7" s="52"/>
      <c r="C7" s="182" t="s">
        <v>360</v>
      </c>
      <c r="D7" s="182"/>
      <c r="E7" s="50" t="s">
        <v>361</v>
      </c>
      <c r="F7" s="50" t="s">
        <v>362</v>
      </c>
      <c r="G7" s="50" t="s">
        <v>363</v>
      </c>
      <c r="H7" s="50" t="s">
        <v>364</v>
      </c>
      <c r="I7" s="51" t="s">
        <v>252</v>
      </c>
      <c r="J7" s="50" t="s">
        <v>365</v>
      </c>
      <c r="K7" s="50" t="s">
        <v>366</v>
      </c>
      <c r="L7" s="51" t="s">
        <v>253</v>
      </c>
      <c r="M7" s="51" t="s">
        <v>367</v>
      </c>
      <c r="N7" s="51" t="s">
        <v>368</v>
      </c>
      <c r="O7" s="51" t="s">
        <v>369</v>
      </c>
      <c r="P7" s="51" t="s">
        <v>370</v>
      </c>
      <c r="Q7" s="51" t="s">
        <v>371</v>
      </c>
      <c r="R7" s="51" t="s">
        <v>372</v>
      </c>
    </row>
    <row r="8" spans="1:18" ht="12.75" customHeight="1" x14ac:dyDescent="0.2">
      <c r="B8" s="13"/>
      <c r="C8" s="36" t="s">
        <v>373</v>
      </c>
    </row>
    <row r="9" spans="1:18" ht="12.75" customHeight="1" x14ac:dyDescent="0.2">
      <c r="A9" s="13"/>
      <c r="B9" s="13"/>
    </row>
    <row r="10" spans="1:18" ht="12.75" customHeight="1" x14ac:dyDescent="0.2">
      <c r="A10" s="13"/>
    </row>
    <row r="11" spans="1:18" ht="12.75" customHeight="1" x14ac:dyDescent="0.2">
      <c r="A11" s="13"/>
    </row>
    <row r="12" spans="1:18" ht="12.75" customHeight="1" x14ac:dyDescent="0.2">
      <c r="A12" s="13"/>
    </row>
    <row r="13" spans="1:18" ht="12.75" customHeight="1" x14ac:dyDescent="0.2">
      <c r="A13" s="13"/>
    </row>
    <row r="14" spans="1:18" ht="12.75" customHeight="1" x14ac:dyDescent="0.2">
      <c r="A14" s="13"/>
    </row>
    <row r="15" spans="1:18" ht="12.75" customHeight="1" x14ac:dyDescent="0.2">
      <c r="A15" s="13"/>
    </row>
    <row r="16" spans="1:18" ht="12.75" customHeight="1" x14ac:dyDescent="0.2">
      <c r="A16" s="13"/>
    </row>
    <row r="17" spans="1:1" ht="12.75" customHeight="1" x14ac:dyDescent="0.2">
      <c r="A17" s="13"/>
    </row>
    <row r="18" spans="1:1" ht="12.75" customHeight="1" x14ac:dyDescent="0.2">
      <c r="A18" s="13"/>
    </row>
    <row r="19" spans="1:1" ht="12.75" customHeight="1" x14ac:dyDescent="0.2">
      <c r="A19" s="13"/>
    </row>
    <row r="20" spans="1:1" ht="12.75" customHeight="1" x14ac:dyDescent="0.2">
      <c r="A20" s="13"/>
    </row>
    <row r="21" spans="1:1" ht="12.75" customHeight="1" x14ac:dyDescent="0.2">
      <c r="A21" s="13"/>
    </row>
    <row r="22" spans="1:1" ht="12.75" customHeight="1" x14ac:dyDescent="0.2">
      <c r="A22" s="13"/>
    </row>
    <row r="23" spans="1:1" ht="12.75" customHeight="1" x14ac:dyDescent="0.2">
      <c r="A23" s="13"/>
    </row>
    <row r="24" spans="1:1" ht="12.75" customHeight="1" x14ac:dyDescent="0.2">
      <c r="A24" s="13"/>
    </row>
    <row r="25" spans="1:1" ht="12.75" customHeight="1" x14ac:dyDescent="0.2">
      <c r="A25" s="13"/>
    </row>
    <row r="26" spans="1:1" ht="12.75" customHeight="1" x14ac:dyDescent="0.2">
      <c r="A26" s="13"/>
    </row>
    <row r="27" spans="1:1" ht="12.75" customHeight="1" x14ac:dyDescent="0.2">
      <c r="A27" s="13"/>
    </row>
    <row r="28" spans="1:1" ht="12.75" customHeight="1" x14ac:dyDescent="0.2">
      <c r="A28" s="13"/>
    </row>
    <row r="29" spans="1:1" ht="12.75" customHeight="1" x14ac:dyDescent="0.2">
      <c r="A29" s="13"/>
    </row>
    <row r="30" spans="1:1" ht="12.75" customHeight="1" x14ac:dyDescent="0.2">
      <c r="A30" s="13"/>
    </row>
    <row r="31" spans="1:1" ht="12.75" customHeight="1" x14ac:dyDescent="0.2">
      <c r="A31" s="13"/>
    </row>
    <row r="32" spans="1:1" ht="12.75" customHeight="1" x14ac:dyDescent="0.2">
      <c r="A32" s="13"/>
    </row>
    <row r="33" spans="1:1" ht="12.75" customHeight="1" x14ac:dyDescent="0.2">
      <c r="A33" s="13"/>
    </row>
    <row r="34" spans="1:1" ht="12.75" customHeight="1" x14ac:dyDescent="0.2">
      <c r="A34" s="13"/>
    </row>
    <row r="35" spans="1:1" ht="12.75" customHeight="1" x14ac:dyDescent="0.2">
      <c r="A35" s="13"/>
    </row>
    <row r="36" spans="1:1" ht="12.75" customHeight="1" x14ac:dyDescent="0.2">
      <c r="A36" s="13"/>
    </row>
    <row r="37" spans="1:1" ht="12.75" customHeight="1" x14ac:dyDescent="0.2">
      <c r="A37" s="13"/>
    </row>
    <row r="38" spans="1:1" ht="12.75" customHeight="1" x14ac:dyDescent="0.2">
      <c r="A38" s="13"/>
    </row>
    <row r="39" spans="1:1" ht="12.75" customHeight="1" x14ac:dyDescent="0.2">
      <c r="A39" s="13"/>
    </row>
    <row r="40" spans="1:1" ht="12.75" customHeight="1" x14ac:dyDescent="0.2">
      <c r="A40" s="13"/>
    </row>
    <row r="41" spans="1:1" ht="12.75" customHeight="1" x14ac:dyDescent="0.2">
      <c r="A41" s="13"/>
    </row>
    <row r="42" spans="1:1" ht="12.75" customHeight="1" x14ac:dyDescent="0.2">
      <c r="A42" s="13"/>
    </row>
    <row r="43" spans="1:1" ht="12.75" customHeight="1" x14ac:dyDescent="0.2">
      <c r="A43" s="13"/>
    </row>
    <row r="44" spans="1:1" ht="12.75" customHeight="1" x14ac:dyDescent="0.2">
      <c r="A44" s="13"/>
    </row>
    <row r="45" spans="1:1" ht="12.75" customHeight="1" x14ac:dyDescent="0.2">
      <c r="A45" s="13"/>
    </row>
    <row r="46" spans="1:1" ht="12.75" customHeight="1" x14ac:dyDescent="0.2">
      <c r="A46" s="13"/>
    </row>
    <row r="47" spans="1:1" ht="12.75" customHeight="1" x14ac:dyDescent="0.2">
      <c r="A47" s="13"/>
    </row>
    <row r="48" spans="1:1" ht="12.75" customHeight="1" x14ac:dyDescent="0.2">
      <c r="A48" s="13"/>
    </row>
    <row r="49" spans="1:1" ht="12.75" customHeight="1" x14ac:dyDescent="0.2">
      <c r="A49" s="13"/>
    </row>
    <row r="50" spans="1:1" ht="12.75" customHeight="1" x14ac:dyDescent="0.2">
      <c r="A50" s="13"/>
    </row>
    <row r="51" spans="1:1" ht="12.75" customHeight="1" x14ac:dyDescent="0.2">
      <c r="A51" s="13"/>
    </row>
    <row r="52" spans="1:1" ht="12.75" customHeight="1" x14ac:dyDescent="0.2">
      <c r="A52" s="13"/>
    </row>
    <row r="53" spans="1:1" ht="12.75" customHeight="1" x14ac:dyDescent="0.2">
      <c r="A53" s="13"/>
    </row>
    <row r="54" spans="1:1" ht="12.75" customHeight="1" x14ac:dyDescent="0.2">
      <c r="A54" s="13"/>
    </row>
    <row r="55" spans="1:1" ht="12.75" customHeight="1" x14ac:dyDescent="0.2">
      <c r="A55" s="13"/>
    </row>
    <row r="56" spans="1:1" ht="12.75" customHeight="1" x14ac:dyDescent="0.2">
      <c r="A56" s="13"/>
    </row>
    <row r="57" spans="1:1" ht="12.75" customHeight="1" x14ac:dyDescent="0.2">
      <c r="A57" s="13"/>
    </row>
    <row r="58" spans="1:1" ht="12.75" customHeight="1" x14ac:dyDescent="0.2">
      <c r="A58" s="13"/>
    </row>
    <row r="59" spans="1:1" ht="12.75" customHeight="1" x14ac:dyDescent="0.2">
      <c r="A59" s="13"/>
    </row>
    <row r="60" spans="1:1" ht="12.75" customHeight="1" x14ac:dyDescent="0.2">
      <c r="A60" s="13"/>
    </row>
    <row r="61" spans="1:1" ht="12.75" customHeight="1" x14ac:dyDescent="0.2">
      <c r="A61" s="13"/>
    </row>
    <row r="62" spans="1:1" ht="12.75" customHeight="1" x14ac:dyDescent="0.2">
      <c r="A62" s="13"/>
    </row>
    <row r="63" spans="1:1" ht="12.75" customHeight="1" x14ac:dyDescent="0.2">
      <c r="A63" s="13"/>
    </row>
    <row r="64" spans="1:1" ht="12.75" customHeight="1" x14ac:dyDescent="0.2">
      <c r="A64" s="13"/>
    </row>
    <row r="65" spans="1:1" ht="12.75" customHeight="1" x14ac:dyDescent="0.2">
      <c r="A65" s="13"/>
    </row>
    <row r="66" spans="1:1" ht="12.75" customHeight="1" x14ac:dyDescent="0.2">
      <c r="A66" s="13"/>
    </row>
    <row r="67" spans="1:1" ht="12.75" customHeight="1" x14ac:dyDescent="0.2">
      <c r="A67" s="13"/>
    </row>
    <row r="68" spans="1:1" ht="12.75" customHeight="1" x14ac:dyDescent="0.2">
      <c r="A68" s="13"/>
    </row>
    <row r="69" spans="1:1" ht="12.75" customHeight="1" x14ac:dyDescent="0.2">
      <c r="A69" s="13"/>
    </row>
    <row r="70" spans="1:1" ht="12.75" customHeight="1" x14ac:dyDescent="0.2">
      <c r="A70" s="13"/>
    </row>
    <row r="71" spans="1:1" ht="12.75" customHeight="1" x14ac:dyDescent="0.2">
      <c r="A71" s="13"/>
    </row>
    <row r="72" spans="1:1" ht="12.75" customHeight="1" x14ac:dyDescent="0.2">
      <c r="A72" s="13"/>
    </row>
    <row r="73" spans="1:1" ht="12.75" customHeight="1" x14ac:dyDescent="0.2">
      <c r="A73" s="13"/>
    </row>
    <row r="74" spans="1:1" ht="12.75" customHeight="1" x14ac:dyDescent="0.2">
      <c r="A74" s="13"/>
    </row>
    <row r="75" spans="1:1" ht="12.75" customHeight="1" x14ac:dyDescent="0.2">
      <c r="A75" s="13"/>
    </row>
    <row r="76" spans="1:1" ht="12.75" customHeight="1" x14ac:dyDescent="0.2">
      <c r="A76" s="13"/>
    </row>
    <row r="77" spans="1:1" ht="12.75" customHeight="1" x14ac:dyDescent="0.2">
      <c r="A77" s="13"/>
    </row>
    <row r="78" spans="1:1" ht="12.75" customHeight="1" x14ac:dyDescent="0.2">
      <c r="A78" s="13"/>
    </row>
    <row r="79" spans="1:1" ht="12.75" customHeight="1" x14ac:dyDescent="0.2">
      <c r="A79" s="13"/>
    </row>
    <row r="80" spans="1:1" ht="12.75" customHeight="1" x14ac:dyDescent="0.2">
      <c r="A80" s="13"/>
    </row>
    <row r="81" spans="1:1" ht="12.75" customHeight="1" x14ac:dyDescent="0.2">
      <c r="A81" s="13"/>
    </row>
    <row r="82" spans="1:1" ht="12.75" customHeight="1" x14ac:dyDescent="0.2">
      <c r="A82" s="13"/>
    </row>
    <row r="83" spans="1:1" ht="12.75" customHeight="1" x14ac:dyDescent="0.2">
      <c r="A83" s="13"/>
    </row>
    <row r="84" spans="1:1" ht="12.75" customHeight="1" x14ac:dyDescent="0.2">
      <c r="A84" s="13"/>
    </row>
    <row r="85" spans="1:1" ht="12.75" customHeight="1" x14ac:dyDescent="0.2">
      <c r="A85" s="13"/>
    </row>
    <row r="86" spans="1:1" ht="12.75" customHeight="1" x14ac:dyDescent="0.2">
      <c r="A86" s="13"/>
    </row>
    <row r="87" spans="1:1" ht="12.75" customHeight="1" x14ac:dyDescent="0.2">
      <c r="A87" s="13"/>
    </row>
    <row r="88" spans="1:1" ht="12.75" customHeight="1" x14ac:dyDescent="0.2">
      <c r="A88" s="13"/>
    </row>
    <row r="89" spans="1:1" ht="12.75" customHeight="1" x14ac:dyDescent="0.2">
      <c r="A89" s="13"/>
    </row>
    <row r="90" spans="1:1" ht="12.75" customHeight="1" x14ac:dyDescent="0.2">
      <c r="A90" s="13"/>
    </row>
    <row r="91" spans="1:1" ht="12.75" customHeight="1" x14ac:dyDescent="0.2">
      <c r="A91" s="13"/>
    </row>
    <row r="92" spans="1:1" ht="12.75" customHeight="1" x14ac:dyDescent="0.2">
      <c r="A92" s="13"/>
    </row>
    <row r="93" spans="1:1" ht="12.75" customHeight="1" x14ac:dyDescent="0.2">
      <c r="A93" s="13"/>
    </row>
    <row r="94" spans="1:1" ht="12.75" customHeight="1" x14ac:dyDescent="0.2">
      <c r="A94" s="13"/>
    </row>
    <row r="95" spans="1:1" ht="12.75" customHeight="1" x14ac:dyDescent="0.2">
      <c r="A95" s="13"/>
    </row>
    <row r="96" spans="1:1" ht="12.75" customHeight="1" x14ac:dyDescent="0.2">
      <c r="A96" s="13"/>
    </row>
    <row r="97" spans="1:1" ht="12.75" customHeight="1" x14ac:dyDescent="0.2">
      <c r="A97" s="13"/>
    </row>
    <row r="98" spans="1:1" ht="12.75" customHeight="1" x14ac:dyDescent="0.2">
      <c r="A98" s="13"/>
    </row>
    <row r="99" spans="1:1" ht="12.75" customHeight="1" x14ac:dyDescent="0.2">
      <c r="A99" s="13"/>
    </row>
    <row r="100" spans="1:1" ht="12.75" customHeight="1" x14ac:dyDescent="0.2">
      <c r="A100" s="13"/>
    </row>
    <row r="101" spans="1:1" ht="12.75" customHeight="1" x14ac:dyDescent="0.2">
      <c r="A101" s="13"/>
    </row>
    <row r="102" spans="1:1" ht="12.75" customHeight="1" x14ac:dyDescent="0.2">
      <c r="A102" s="13"/>
    </row>
    <row r="103" spans="1:1" ht="12.75" customHeight="1" x14ac:dyDescent="0.2">
      <c r="A103" s="13"/>
    </row>
    <row r="104" spans="1:1" ht="12.75" customHeight="1" x14ac:dyDescent="0.2">
      <c r="A104" s="13"/>
    </row>
    <row r="105" spans="1:1" ht="12.75" customHeight="1" x14ac:dyDescent="0.2">
      <c r="A105" s="13"/>
    </row>
    <row r="106" spans="1:1" ht="12.75" customHeight="1" x14ac:dyDescent="0.2">
      <c r="A106" s="13"/>
    </row>
    <row r="107" spans="1:1" ht="12.75" customHeight="1" x14ac:dyDescent="0.2">
      <c r="A107" s="13"/>
    </row>
    <row r="108" spans="1:1" ht="12.75" customHeight="1" x14ac:dyDescent="0.2">
      <c r="A108" s="13"/>
    </row>
    <row r="109" spans="1:1" ht="12.75" customHeight="1" x14ac:dyDescent="0.2">
      <c r="A109" s="13"/>
    </row>
    <row r="110" spans="1:1" ht="12.75" customHeight="1" x14ac:dyDescent="0.2">
      <c r="A110" s="13"/>
    </row>
    <row r="111" spans="1:1" ht="12.75" customHeight="1" x14ac:dyDescent="0.2">
      <c r="A111" s="13"/>
    </row>
    <row r="112" spans="1:1" ht="12.75" customHeight="1" x14ac:dyDescent="0.2">
      <c r="A112" s="13"/>
    </row>
    <row r="113" spans="1:1" ht="12.75" customHeight="1" x14ac:dyDescent="0.2">
      <c r="A113" s="13"/>
    </row>
    <row r="114" spans="1:1" ht="12.75" customHeight="1" x14ac:dyDescent="0.2">
      <c r="A114" s="13"/>
    </row>
    <row r="115" spans="1:1" ht="12.75" customHeight="1" x14ac:dyDescent="0.2">
      <c r="A115" s="13"/>
    </row>
    <row r="116" spans="1:1" ht="12.75" customHeight="1" x14ac:dyDescent="0.2">
      <c r="A116" s="13"/>
    </row>
    <row r="117" spans="1:1" ht="12.75" customHeight="1" x14ac:dyDescent="0.2">
      <c r="A117" s="13"/>
    </row>
    <row r="118" spans="1:1" ht="12.75" customHeight="1" x14ac:dyDescent="0.2">
      <c r="A118" s="13"/>
    </row>
    <row r="119" spans="1:1" ht="12.75" customHeight="1" x14ac:dyDescent="0.2">
      <c r="A119" s="13"/>
    </row>
    <row r="120" spans="1:1" ht="12.75" customHeight="1" x14ac:dyDescent="0.2">
      <c r="A120" s="13"/>
    </row>
    <row r="121" spans="1:1" ht="12.75" customHeight="1" x14ac:dyDescent="0.2">
      <c r="A121" s="13"/>
    </row>
    <row r="122" spans="1:1" ht="12.75" customHeight="1" x14ac:dyDescent="0.2">
      <c r="A122" s="13"/>
    </row>
    <row r="123" spans="1:1" ht="12.75" customHeight="1" x14ac:dyDescent="0.2">
      <c r="A123" s="13"/>
    </row>
    <row r="124" spans="1:1" ht="12.75" customHeight="1" x14ac:dyDescent="0.2">
      <c r="A124" s="13"/>
    </row>
    <row r="125" spans="1:1" ht="12.75" customHeight="1" x14ac:dyDescent="0.2">
      <c r="A125" s="13"/>
    </row>
    <row r="126" spans="1:1" ht="12.75" customHeight="1" x14ac:dyDescent="0.2">
      <c r="A126" s="13"/>
    </row>
    <row r="127" spans="1:1" ht="12.75" customHeight="1" x14ac:dyDescent="0.2">
      <c r="A127" s="13"/>
    </row>
    <row r="128" spans="1:1" ht="12.75" customHeight="1" x14ac:dyDescent="0.2">
      <c r="A128" s="13"/>
    </row>
    <row r="129" spans="1:1" ht="12.75" customHeight="1" x14ac:dyDescent="0.2">
      <c r="A129" s="13"/>
    </row>
    <row r="130" spans="1:1" ht="12.75" customHeight="1" x14ac:dyDescent="0.2">
      <c r="A130" s="13"/>
    </row>
    <row r="131" spans="1:1" ht="12.75" customHeight="1" x14ac:dyDescent="0.2">
      <c r="A131" s="13"/>
    </row>
    <row r="132" spans="1:1" ht="12.75" customHeight="1" x14ac:dyDescent="0.2">
      <c r="A132" s="13"/>
    </row>
    <row r="133" spans="1:1" ht="12.75" customHeight="1" x14ac:dyDescent="0.2">
      <c r="A133" s="13"/>
    </row>
    <row r="134" spans="1:1" ht="12.75" customHeight="1" x14ac:dyDescent="0.2">
      <c r="A134" s="13"/>
    </row>
    <row r="135" spans="1:1" ht="12.75" customHeight="1" x14ac:dyDescent="0.2">
      <c r="A135" s="13"/>
    </row>
    <row r="136" spans="1:1" ht="12.75" customHeight="1" x14ac:dyDescent="0.2">
      <c r="A136" s="13"/>
    </row>
    <row r="137" spans="1:1" ht="12.75" customHeight="1" x14ac:dyDescent="0.2">
      <c r="A137" s="13"/>
    </row>
    <row r="138" spans="1:1" ht="12.75" customHeight="1" x14ac:dyDescent="0.2">
      <c r="A138" s="13"/>
    </row>
    <row r="139" spans="1:1" ht="12.75" customHeight="1" x14ac:dyDescent="0.2">
      <c r="A139" s="13"/>
    </row>
    <row r="140" spans="1:1" ht="12.75" customHeight="1" x14ac:dyDescent="0.2">
      <c r="A140" s="13"/>
    </row>
    <row r="141" spans="1:1" ht="12.75" customHeight="1" x14ac:dyDescent="0.2">
      <c r="A141" s="13"/>
    </row>
    <row r="142" spans="1:1" ht="12.75" customHeight="1" x14ac:dyDescent="0.2">
      <c r="A142" s="13"/>
    </row>
    <row r="143" spans="1:1" ht="12.75" customHeight="1" x14ac:dyDescent="0.2">
      <c r="A143" s="13"/>
    </row>
    <row r="144" spans="1:1" ht="12.75" customHeight="1" x14ac:dyDescent="0.2">
      <c r="A144" s="13"/>
    </row>
    <row r="145" spans="1:1" ht="12.75" customHeight="1" x14ac:dyDescent="0.2">
      <c r="A145" s="13"/>
    </row>
    <row r="146" spans="1:1" ht="12.75" customHeight="1" x14ac:dyDescent="0.2">
      <c r="A146" s="13"/>
    </row>
    <row r="147" spans="1:1" ht="12.75" customHeight="1" x14ac:dyDescent="0.2">
      <c r="A147" s="13"/>
    </row>
    <row r="148" spans="1:1" ht="12.75" customHeight="1" x14ac:dyDescent="0.2">
      <c r="A148" s="13"/>
    </row>
    <row r="149" spans="1:1" ht="12.75" customHeight="1" x14ac:dyDescent="0.2">
      <c r="A149" s="13"/>
    </row>
    <row r="150" spans="1:1" ht="12.75" customHeight="1" x14ac:dyDescent="0.2">
      <c r="A150" s="13"/>
    </row>
    <row r="151" spans="1:1" ht="12.75" customHeight="1" x14ac:dyDescent="0.2">
      <c r="A151" s="13"/>
    </row>
    <row r="152" spans="1:1" ht="12.75" customHeight="1" x14ac:dyDescent="0.2">
      <c r="A152" s="13"/>
    </row>
    <row r="153" spans="1:1" ht="12.75" customHeight="1" x14ac:dyDescent="0.2">
      <c r="A153" s="13"/>
    </row>
    <row r="154" spans="1:1" ht="12.75" customHeight="1" x14ac:dyDescent="0.2">
      <c r="A154" s="13"/>
    </row>
    <row r="155" spans="1:1" ht="12.75" customHeight="1" x14ac:dyDescent="0.2">
      <c r="A155" s="13"/>
    </row>
    <row r="156" spans="1:1" ht="12.75" customHeight="1" x14ac:dyDescent="0.2">
      <c r="A156" s="13"/>
    </row>
    <row r="157" spans="1:1" ht="12.75" customHeight="1" x14ac:dyDescent="0.2">
      <c r="A157" s="13"/>
    </row>
    <row r="158" spans="1:1" ht="12.75" customHeight="1" x14ac:dyDescent="0.2">
      <c r="A158" s="13"/>
    </row>
    <row r="159" spans="1:1" ht="12.75" customHeight="1" x14ac:dyDescent="0.2">
      <c r="A159" s="13"/>
    </row>
    <row r="160" spans="1:1" ht="12.75" customHeight="1" x14ac:dyDescent="0.2">
      <c r="A160" s="13"/>
    </row>
    <row r="161" spans="1:1" ht="12.75" customHeight="1" x14ac:dyDescent="0.2">
      <c r="A161" s="13"/>
    </row>
    <row r="162" spans="1:1" ht="12.75" customHeight="1" x14ac:dyDescent="0.2">
      <c r="A162" s="13"/>
    </row>
    <row r="163" spans="1:1" ht="12.75" customHeight="1" x14ac:dyDescent="0.2">
      <c r="A163" s="13"/>
    </row>
    <row r="164" spans="1:1" ht="12.75" customHeight="1" x14ac:dyDescent="0.2">
      <c r="A164" s="13"/>
    </row>
    <row r="165" spans="1:1" ht="12.75" customHeight="1" x14ac:dyDescent="0.2">
      <c r="A165" s="13"/>
    </row>
    <row r="166" spans="1:1" ht="12.75" customHeight="1" x14ac:dyDescent="0.2">
      <c r="A166" s="13"/>
    </row>
    <row r="167" spans="1:1" ht="12.75" customHeight="1" x14ac:dyDescent="0.2">
      <c r="A167" s="13"/>
    </row>
    <row r="168" spans="1:1" ht="12.75" customHeight="1" x14ac:dyDescent="0.2">
      <c r="A168" s="13"/>
    </row>
    <row r="169" spans="1:1" ht="12.75" customHeight="1" x14ac:dyDescent="0.2">
      <c r="A169" s="13"/>
    </row>
    <row r="170" spans="1:1" ht="12.75" customHeight="1" x14ac:dyDescent="0.2">
      <c r="A170" s="13"/>
    </row>
    <row r="171" spans="1:1" ht="12.75" customHeight="1" x14ac:dyDescent="0.2">
      <c r="A171" s="13"/>
    </row>
    <row r="172" spans="1:1" ht="12.75" customHeight="1" x14ac:dyDescent="0.2">
      <c r="A172" s="13"/>
    </row>
    <row r="173" spans="1:1" ht="12.75" customHeight="1" x14ac:dyDescent="0.2">
      <c r="A173" s="13"/>
    </row>
    <row r="174" spans="1:1" ht="12.75" customHeight="1" x14ac:dyDescent="0.2">
      <c r="A174" s="13"/>
    </row>
    <row r="175" spans="1:1" ht="12.75" customHeight="1" x14ac:dyDescent="0.2">
      <c r="A175" s="13"/>
    </row>
    <row r="176" spans="1:1" ht="12.75" customHeight="1" x14ac:dyDescent="0.2">
      <c r="A176" s="13"/>
    </row>
    <row r="177" spans="1:1" ht="12.75" customHeight="1" x14ac:dyDescent="0.2">
      <c r="A177" s="13"/>
    </row>
    <row r="178" spans="1:1" ht="12.75" customHeight="1" x14ac:dyDescent="0.2">
      <c r="A178" s="13"/>
    </row>
    <row r="179" spans="1:1" ht="12.75" customHeight="1" x14ac:dyDescent="0.2">
      <c r="A179" s="13"/>
    </row>
    <row r="180" spans="1:1" ht="12.75" customHeight="1" x14ac:dyDescent="0.2">
      <c r="A180" s="13"/>
    </row>
    <row r="181" spans="1:1" ht="12.75" customHeight="1" x14ac:dyDescent="0.2">
      <c r="A181" s="13"/>
    </row>
    <row r="182" spans="1:1" ht="12.75" customHeight="1" x14ac:dyDescent="0.2">
      <c r="A182" s="13"/>
    </row>
    <row r="183" spans="1:1" ht="12.75" customHeight="1" x14ac:dyDescent="0.2">
      <c r="A183" s="13"/>
    </row>
    <row r="184" spans="1:1" ht="12.75" customHeight="1" x14ac:dyDescent="0.2">
      <c r="A184" s="13"/>
    </row>
    <row r="185" spans="1:1" ht="12.75" customHeight="1" x14ac:dyDescent="0.2">
      <c r="A185" s="13"/>
    </row>
    <row r="186" spans="1:1" ht="12.75" customHeight="1" x14ac:dyDescent="0.2">
      <c r="A186" s="13"/>
    </row>
    <row r="187" spans="1:1" ht="12.75" customHeight="1" x14ac:dyDescent="0.2">
      <c r="A187" s="13"/>
    </row>
    <row r="188" spans="1:1" ht="12.75" customHeight="1" x14ac:dyDescent="0.2">
      <c r="A188" s="13"/>
    </row>
    <row r="189" spans="1:1" ht="12.75" customHeight="1" x14ac:dyDescent="0.2">
      <c r="A189" s="13"/>
    </row>
    <row r="190" spans="1:1" ht="12.75" customHeight="1" x14ac:dyDescent="0.2">
      <c r="A190" s="13"/>
    </row>
    <row r="191" spans="1:1" ht="12.75" customHeight="1" x14ac:dyDescent="0.2">
      <c r="A191" s="13"/>
    </row>
    <row r="192" spans="1:1" ht="12.75" customHeight="1" x14ac:dyDescent="0.2">
      <c r="A192" s="13"/>
    </row>
    <row r="193" spans="1:1" ht="12.75" customHeight="1" x14ac:dyDescent="0.2">
      <c r="A193" s="13"/>
    </row>
    <row r="194" spans="1:1" ht="12.75" customHeight="1" x14ac:dyDescent="0.2">
      <c r="A194" s="13"/>
    </row>
    <row r="195" spans="1:1" ht="12.75" customHeight="1" x14ac:dyDescent="0.2">
      <c r="A195" s="13"/>
    </row>
    <row r="196" spans="1:1" ht="12.75" customHeight="1" x14ac:dyDescent="0.2">
      <c r="A196" s="13"/>
    </row>
    <row r="197" spans="1:1" ht="12.75" customHeight="1" x14ac:dyDescent="0.2">
      <c r="A197" s="13"/>
    </row>
    <row r="198" spans="1:1" ht="12.75" customHeight="1" x14ac:dyDescent="0.2">
      <c r="A198" s="13"/>
    </row>
    <row r="199" spans="1:1" ht="12.75" customHeight="1" x14ac:dyDescent="0.2">
      <c r="A199" s="13"/>
    </row>
    <row r="200" spans="1:1" ht="12.75" customHeight="1" x14ac:dyDescent="0.2">
      <c r="A200" s="13"/>
    </row>
    <row r="201" spans="1:1" ht="12.75" customHeight="1" x14ac:dyDescent="0.2">
      <c r="A201" s="13"/>
    </row>
    <row r="202" spans="1:1" ht="12.75" customHeight="1" x14ac:dyDescent="0.2">
      <c r="A202" s="13"/>
    </row>
    <row r="203" spans="1:1" ht="12.75" customHeight="1" x14ac:dyDescent="0.2">
      <c r="A203" s="13"/>
    </row>
    <row r="204" spans="1:1" ht="12.75" customHeight="1" x14ac:dyDescent="0.2">
      <c r="A204" s="13"/>
    </row>
    <row r="205" spans="1:1" ht="12.75" customHeight="1" x14ac:dyDescent="0.2">
      <c r="A205" s="13"/>
    </row>
    <row r="206" spans="1:1" ht="12.75" customHeight="1" x14ac:dyDescent="0.2">
      <c r="A206" s="13"/>
    </row>
    <row r="207" spans="1:1" ht="12.75" customHeight="1" x14ac:dyDescent="0.2">
      <c r="A207" s="13"/>
    </row>
    <row r="208" spans="1:1" ht="12.75" customHeight="1" x14ac:dyDescent="0.2">
      <c r="A208" s="13"/>
    </row>
    <row r="209" spans="1:1" ht="12.75" customHeight="1" x14ac:dyDescent="0.2">
      <c r="A209" s="13"/>
    </row>
    <row r="210" spans="1:1" ht="12.75" customHeight="1" x14ac:dyDescent="0.2">
      <c r="A210" s="13"/>
    </row>
    <row r="211" spans="1:1" ht="12.75" customHeight="1" x14ac:dyDescent="0.2">
      <c r="A211" s="13"/>
    </row>
    <row r="212" spans="1:1" ht="12.75" customHeight="1" x14ac:dyDescent="0.2">
      <c r="A212" s="13"/>
    </row>
    <row r="213" spans="1:1" ht="12.75" customHeight="1" x14ac:dyDescent="0.2">
      <c r="A213" s="13"/>
    </row>
    <row r="214" spans="1:1" ht="12.75" customHeight="1" x14ac:dyDescent="0.2">
      <c r="A214" s="13"/>
    </row>
    <row r="215" spans="1:1" ht="12.75" customHeight="1" x14ac:dyDescent="0.2">
      <c r="A215" s="13"/>
    </row>
    <row r="216" spans="1:1" ht="12.75" customHeight="1" x14ac:dyDescent="0.2">
      <c r="A216" s="13"/>
    </row>
    <row r="217" spans="1:1" ht="12.75" customHeight="1" x14ac:dyDescent="0.2">
      <c r="A217" s="13"/>
    </row>
    <row r="218" spans="1:1" ht="12.75" customHeight="1" x14ac:dyDescent="0.2">
      <c r="A218" s="13"/>
    </row>
    <row r="219" spans="1:1" ht="12.75" customHeight="1" x14ac:dyDescent="0.2">
      <c r="A219" s="13"/>
    </row>
    <row r="220" spans="1:1" ht="12.75" customHeight="1" x14ac:dyDescent="0.2">
      <c r="A220" s="13"/>
    </row>
    <row r="221" spans="1:1" ht="12.75" customHeight="1" x14ac:dyDescent="0.2">
      <c r="A221" s="13"/>
    </row>
    <row r="222" spans="1:1" ht="12.75" customHeight="1" x14ac:dyDescent="0.2">
      <c r="A222" s="13"/>
    </row>
    <row r="223" spans="1:1" ht="12.75" customHeight="1" x14ac:dyDescent="0.2">
      <c r="A223" s="13"/>
    </row>
    <row r="224" spans="1:1" ht="12.75" customHeight="1" x14ac:dyDescent="0.2">
      <c r="A224" s="13"/>
    </row>
    <row r="225" spans="1:1" ht="12.75" customHeight="1" x14ac:dyDescent="0.2">
      <c r="A225" s="13"/>
    </row>
    <row r="226" spans="1:1" ht="12.75" customHeight="1" x14ac:dyDescent="0.2">
      <c r="A226" s="13"/>
    </row>
    <row r="227" spans="1:1" ht="12.75" customHeight="1" x14ac:dyDescent="0.2">
      <c r="A227" s="13"/>
    </row>
    <row r="228" spans="1:1" ht="12.75" customHeight="1" x14ac:dyDescent="0.2">
      <c r="A228" s="13"/>
    </row>
    <row r="229" spans="1:1" ht="12.75" customHeight="1" x14ac:dyDescent="0.2">
      <c r="A229" s="13"/>
    </row>
    <row r="230" spans="1:1" ht="12.75" customHeight="1" x14ac:dyDescent="0.2">
      <c r="A230" s="13"/>
    </row>
    <row r="231" spans="1:1" ht="12.75" customHeight="1" x14ac:dyDescent="0.2">
      <c r="A231" s="13"/>
    </row>
    <row r="232" spans="1:1" ht="12.75" customHeight="1" x14ac:dyDescent="0.2">
      <c r="A232" s="13"/>
    </row>
    <row r="233" spans="1:1" ht="12.75" customHeight="1" x14ac:dyDescent="0.2">
      <c r="A233" s="13"/>
    </row>
    <row r="234" spans="1:1" ht="12.75" customHeight="1" x14ac:dyDescent="0.2">
      <c r="A234" s="13"/>
    </row>
    <row r="235" spans="1:1" ht="12.75" customHeight="1" x14ac:dyDescent="0.2">
      <c r="A235" s="13"/>
    </row>
    <row r="236" spans="1:1" ht="12.75" customHeight="1" x14ac:dyDescent="0.2">
      <c r="A236" s="13"/>
    </row>
    <row r="237" spans="1:1" ht="12.75" customHeight="1" x14ac:dyDescent="0.2">
      <c r="A237" s="13"/>
    </row>
    <row r="238" spans="1:1" ht="12.75" customHeight="1" x14ac:dyDescent="0.2">
      <c r="A238" s="13"/>
    </row>
    <row r="239" spans="1:1" ht="12.75" customHeight="1" x14ac:dyDescent="0.2">
      <c r="A239" s="13"/>
    </row>
    <row r="240" spans="1:1" ht="12.75" customHeight="1" x14ac:dyDescent="0.2">
      <c r="A240" s="13"/>
    </row>
    <row r="241" spans="1:1" ht="12.75" customHeight="1" x14ac:dyDescent="0.2">
      <c r="A241" s="13"/>
    </row>
    <row r="242" spans="1:1" ht="12.75" customHeight="1" x14ac:dyDescent="0.2">
      <c r="A242" s="13"/>
    </row>
    <row r="243" spans="1:1" ht="12.75" customHeight="1" x14ac:dyDescent="0.2">
      <c r="A243" s="13"/>
    </row>
    <row r="244" spans="1:1" ht="12.75" customHeight="1" x14ac:dyDescent="0.2">
      <c r="A244" s="13"/>
    </row>
    <row r="245" spans="1:1" ht="12.75" customHeight="1" x14ac:dyDescent="0.2">
      <c r="A245" s="13"/>
    </row>
    <row r="246" spans="1:1" ht="12.75" customHeight="1" x14ac:dyDescent="0.2">
      <c r="A246" s="13"/>
    </row>
    <row r="247" spans="1:1" ht="12.75" customHeight="1" x14ac:dyDescent="0.2">
      <c r="A247" s="13"/>
    </row>
    <row r="248" spans="1:1" ht="12.75" customHeight="1" x14ac:dyDescent="0.2">
      <c r="A248" s="13"/>
    </row>
    <row r="249" spans="1:1" ht="12.75" customHeight="1" x14ac:dyDescent="0.2">
      <c r="A249" s="13"/>
    </row>
    <row r="250" spans="1:1" ht="12.75" customHeight="1" x14ac:dyDescent="0.2">
      <c r="A250" s="13"/>
    </row>
    <row r="251" spans="1:1" ht="12.75" customHeight="1" x14ac:dyDescent="0.2">
      <c r="A251" s="13"/>
    </row>
    <row r="252" spans="1:1" ht="12.75" customHeight="1" x14ac:dyDescent="0.2">
      <c r="A252" s="13"/>
    </row>
    <row r="253" spans="1:1" ht="12.75" customHeight="1" x14ac:dyDescent="0.2">
      <c r="A253" s="13"/>
    </row>
    <row r="254" spans="1:1" ht="12.75" customHeight="1" x14ac:dyDescent="0.2">
      <c r="A254" s="13"/>
    </row>
    <row r="255" spans="1:1" ht="12.75" customHeight="1" x14ac:dyDescent="0.2">
      <c r="A255" s="13"/>
    </row>
    <row r="256" spans="1:1" ht="12.75" customHeight="1" x14ac:dyDescent="0.2">
      <c r="A256" s="13"/>
    </row>
    <row r="257" spans="1:1" ht="12.75" customHeight="1" x14ac:dyDescent="0.2">
      <c r="A257" s="13"/>
    </row>
    <row r="258" spans="1:1" ht="12.75" customHeight="1" x14ac:dyDescent="0.2">
      <c r="A258" s="13"/>
    </row>
    <row r="259" spans="1:1" ht="12.75" customHeight="1" x14ac:dyDescent="0.2">
      <c r="A259" s="13"/>
    </row>
    <row r="260" spans="1:1" ht="12.75" customHeight="1" x14ac:dyDescent="0.2">
      <c r="A260" s="13"/>
    </row>
    <row r="261" spans="1:1" ht="12.75" customHeight="1" x14ac:dyDescent="0.2">
      <c r="A261" s="13"/>
    </row>
    <row r="262" spans="1:1" ht="12.75" customHeight="1" x14ac:dyDescent="0.2">
      <c r="A262" s="13"/>
    </row>
    <row r="263" spans="1:1" ht="12.75" customHeight="1" x14ac:dyDescent="0.2">
      <c r="A263" s="13"/>
    </row>
    <row r="264" spans="1:1" ht="12.75" customHeight="1" x14ac:dyDescent="0.2">
      <c r="A264" s="13"/>
    </row>
    <row r="265" spans="1:1" ht="12.75" customHeight="1" x14ac:dyDescent="0.2">
      <c r="A265" s="13"/>
    </row>
    <row r="266" spans="1:1" ht="12.75" customHeight="1" x14ac:dyDescent="0.2">
      <c r="A266" s="13"/>
    </row>
    <row r="267" spans="1:1" ht="12.75" customHeight="1" x14ac:dyDescent="0.2">
      <c r="A267" s="13"/>
    </row>
    <row r="268" spans="1:1" ht="12.75" customHeight="1" x14ac:dyDescent="0.2">
      <c r="A268" s="13"/>
    </row>
    <row r="269" spans="1:1" ht="12.75" customHeight="1" x14ac:dyDescent="0.2">
      <c r="A269" s="13"/>
    </row>
    <row r="270" spans="1:1" ht="12.75" customHeight="1" x14ac:dyDescent="0.2">
      <c r="A270" s="13"/>
    </row>
    <row r="271" spans="1:1" ht="12.75" customHeight="1" x14ac:dyDescent="0.2">
      <c r="A271" s="13"/>
    </row>
    <row r="272" spans="1:1" ht="12.75" customHeight="1" x14ac:dyDescent="0.2">
      <c r="A272" s="13"/>
    </row>
    <row r="273" spans="1:1" ht="12.75" customHeight="1" x14ac:dyDescent="0.2">
      <c r="A273" s="13"/>
    </row>
    <row r="274" spans="1:1" ht="12.75" customHeight="1" x14ac:dyDescent="0.2">
      <c r="A274" s="13"/>
    </row>
    <row r="275" spans="1:1" ht="12.75" customHeight="1" x14ac:dyDescent="0.2">
      <c r="A275" s="13"/>
    </row>
    <row r="276" spans="1:1" ht="12.75" customHeight="1" x14ac:dyDescent="0.2">
      <c r="A276" s="13"/>
    </row>
    <row r="277" spans="1:1" ht="12.75" customHeight="1" x14ac:dyDescent="0.2">
      <c r="A277" s="13"/>
    </row>
    <row r="278" spans="1:1" ht="12.75" customHeight="1" x14ac:dyDescent="0.2">
      <c r="A278" s="13"/>
    </row>
    <row r="279" spans="1:1" ht="12.75" customHeight="1" x14ac:dyDescent="0.2">
      <c r="A279" s="13"/>
    </row>
    <row r="280" spans="1:1" ht="12.75" customHeight="1" x14ac:dyDescent="0.2">
      <c r="A280" s="13"/>
    </row>
    <row r="281" spans="1:1" ht="12.75" customHeight="1" x14ac:dyDescent="0.2">
      <c r="A281" s="13"/>
    </row>
    <row r="282" spans="1:1" ht="12.75" customHeight="1" x14ac:dyDescent="0.2">
      <c r="A282" s="13"/>
    </row>
    <row r="283" spans="1:1" ht="12.75" customHeight="1" x14ac:dyDescent="0.2">
      <c r="A283" s="13"/>
    </row>
    <row r="284" spans="1:1" ht="12.75" customHeight="1" x14ac:dyDescent="0.2">
      <c r="A284" s="13"/>
    </row>
    <row r="285" spans="1:1" ht="12.75" customHeight="1" x14ac:dyDescent="0.2">
      <c r="A285" s="13"/>
    </row>
    <row r="286" spans="1:1" ht="12.75" customHeight="1" x14ac:dyDescent="0.2">
      <c r="A286" s="13"/>
    </row>
    <row r="287" spans="1:1" ht="12.75" customHeight="1" x14ac:dyDescent="0.2">
      <c r="A287" s="13"/>
    </row>
    <row r="288" spans="1:1" ht="12.75" customHeight="1" x14ac:dyDescent="0.2">
      <c r="A288" s="13"/>
    </row>
    <row r="289" spans="1:1" ht="12.75" customHeight="1" x14ac:dyDescent="0.2">
      <c r="A289" s="13"/>
    </row>
    <row r="290" spans="1:1" ht="12.75" customHeight="1" x14ac:dyDescent="0.2">
      <c r="A290" s="13"/>
    </row>
    <row r="291" spans="1:1" ht="12.75" customHeight="1" x14ac:dyDescent="0.2">
      <c r="A291" s="13"/>
    </row>
    <row r="292" spans="1:1" ht="12.75" customHeight="1" x14ac:dyDescent="0.2">
      <c r="A292" s="13"/>
    </row>
    <row r="293" spans="1:1" ht="12.75" customHeight="1" x14ac:dyDescent="0.2">
      <c r="A293" s="13"/>
    </row>
    <row r="294" spans="1:1" ht="12.75" customHeight="1" x14ac:dyDescent="0.2">
      <c r="A294" s="13"/>
    </row>
    <row r="295" spans="1:1" ht="12.75" customHeight="1" x14ac:dyDescent="0.2">
      <c r="A295" s="13"/>
    </row>
    <row r="296" spans="1:1" ht="12.75" customHeight="1" x14ac:dyDescent="0.2">
      <c r="A296" s="13"/>
    </row>
    <row r="297" spans="1:1" ht="12.75" customHeight="1" x14ac:dyDescent="0.2">
      <c r="A297" s="13"/>
    </row>
    <row r="298" spans="1:1" ht="12.75" customHeight="1" x14ac:dyDescent="0.2">
      <c r="A298" s="13"/>
    </row>
    <row r="299" spans="1:1" ht="12.75" customHeight="1" x14ac:dyDescent="0.2">
      <c r="A299" s="13"/>
    </row>
    <row r="300" spans="1:1" ht="12.75" customHeight="1" x14ac:dyDescent="0.2">
      <c r="A300" s="13"/>
    </row>
    <row r="301" spans="1:1" ht="12.75" customHeight="1" x14ac:dyDescent="0.2">
      <c r="A301" s="13"/>
    </row>
    <row r="302" spans="1:1" ht="12.75" customHeight="1" x14ac:dyDescent="0.2">
      <c r="A302" s="13"/>
    </row>
    <row r="303" spans="1:1" ht="12.75" customHeight="1" x14ac:dyDescent="0.2">
      <c r="A303" s="13"/>
    </row>
    <row r="304" spans="1:1" ht="12.75" customHeight="1" x14ac:dyDescent="0.2">
      <c r="A304" s="13"/>
    </row>
    <row r="305" spans="1:1" ht="12.75" customHeight="1" x14ac:dyDescent="0.2">
      <c r="A305" s="13"/>
    </row>
    <row r="306" spans="1:1" ht="12.75" customHeight="1" x14ac:dyDescent="0.2">
      <c r="A306" s="13"/>
    </row>
    <row r="307" spans="1:1" ht="12.75" customHeight="1" x14ac:dyDescent="0.2">
      <c r="A307" s="13"/>
    </row>
    <row r="308" spans="1:1" ht="12.75" customHeight="1" x14ac:dyDescent="0.2">
      <c r="A308" s="13"/>
    </row>
    <row r="309" spans="1:1" ht="12.75" customHeight="1" x14ac:dyDescent="0.2">
      <c r="A309" s="13"/>
    </row>
    <row r="310" spans="1:1" ht="12.75" customHeight="1" x14ac:dyDescent="0.2">
      <c r="A310" s="13"/>
    </row>
    <row r="311" spans="1:1" ht="12.75" customHeight="1" x14ac:dyDescent="0.2">
      <c r="A311" s="13"/>
    </row>
    <row r="312" spans="1:1" ht="12.75" customHeight="1" x14ac:dyDescent="0.2">
      <c r="A312" s="13"/>
    </row>
    <row r="313" spans="1:1" ht="12.75" customHeight="1" x14ac:dyDescent="0.2">
      <c r="A313" s="13"/>
    </row>
    <row r="314" spans="1:1" ht="12.75" customHeight="1" x14ac:dyDescent="0.2">
      <c r="A314" s="13"/>
    </row>
    <row r="315" spans="1:1" ht="12.75" customHeight="1" x14ac:dyDescent="0.2">
      <c r="A315" s="13"/>
    </row>
    <row r="316" spans="1:1" ht="12.75" customHeight="1" x14ac:dyDescent="0.2">
      <c r="A316" s="13"/>
    </row>
    <row r="317" spans="1:1" ht="12.75" customHeight="1" x14ac:dyDescent="0.2">
      <c r="A317" s="13"/>
    </row>
    <row r="318" spans="1:1" ht="12.75" customHeight="1" x14ac:dyDescent="0.2">
      <c r="A318" s="13"/>
    </row>
    <row r="319" spans="1:1" ht="12.75" customHeight="1" x14ac:dyDescent="0.2">
      <c r="A319" s="13"/>
    </row>
    <row r="320" spans="1:1" ht="12.75" customHeight="1" x14ac:dyDescent="0.2">
      <c r="A320" s="13"/>
    </row>
    <row r="321" spans="1:1" ht="12.75" customHeight="1" x14ac:dyDescent="0.2">
      <c r="A321" s="13"/>
    </row>
    <row r="322" spans="1:1" ht="12.75" customHeight="1" x14ac:dyDescent="0.2">
      <c r="A322" s="13"/>
    </row>
    <row r="323" spans="1:1" ht="12.75" customHeight="1" x14ac:dyDescent="0.2">
      <c r="A323" s="13"/>
    </row>
    <row r="324" spans="1:1" ht="12.75" customHeight="1" x14ac:dyDescent="0.2">
      <c r="A324" s="13"/>
    </row>
    <row r="325" spans="1:1" ht="12.75" customHeight="1" x14ac:dyDescent="0.2">
      <c r="A325" s="13"/>
    </row>
    <row r="326" spans="1:1" ht="12.75" customHeight="1" x14ac:dyDescent="0.2">
      <c r="A326" s="13"/>
    </row>
    <row r="327" spans="1:1" ht="12.75" customHeight="1" x14ac:dyDescent="0.2">
      <c r="A327" s="13"/>
    </row>
    <row r="328" spans="1:1" ht="12.75" customHeight="1" x14ac:dyDescent="0.2">
      <c r="A328" s="13"/>
    </row>
    <row r="329" spans="1:1" ht="12.75" customHeight="1" x14ac:dyDescent="0.2">
      <c r="A329" s="13"/>
    </row>
    <row r="330" spans="1:1" ht="12.75" customHeight="1" x14ac:dyDescent="0.2">
      <c r="A330" s="13"/>
    </row>
    <row r="331" spans="1:1" ht="12.75" customHeight="1" x14ac:dyDescent="0.2">
      <c r="A331" s="13"/>
    </row>
    <row r="332" spans="1:1" ht="12.75" customHeight="1" x14ac:dyDescent="0.2">
      <c r="A332" s="13"/>
    </row>
    <row r="333" spans="1:1" ht="12.75" customHeight="1" x14ac:dyDescent="0.2">
      <c r="A333" s="13"/>
    </row>
    <row r="334" spans="1:1" ht="12.75" customHeight="1" x14ac:dyDescent="0.2">
      <c r="A334" s="13"/>
    </row>
    <row r="335" spans="1:1" ht="12.75" customHeight="1" x14ac:dyDescent="0.2">
      <c r="A335" s="13"/>
    </row>
    <row r="336" spans="1:1" ht="12.75" customHeight="1" x14ac:dyDescent="0.2">
      <c r="A336" s="13"/>
    </row>
    <row r="337" spans="1:1" ht="12.75" customHeight="1" x14ac:dyDescent="0.2">
      <c r="A337" s="13"/>
    </row>
    <row r="338" spans="1:1" ht="12.75" customHeight="1" x14ac:dyDescent="0.2">
      <c r="A338" s="13"/>
    </row>
    <row r="339" spans="1:1" ht="12.75" customHeight="1" x14ac:dyDescent="0.2">
      <c r="A339" s="13"/>
    </row>
    <row r="340" spans="1:1" ht="12.75" customHeight="1" x14ac:dyDescent="0.2">
      <c r="A340" s="13"/>
    </row>
    <row r="341" spans="1:1" ht="12.75" customHeight="1" x14ac:dyDescent="0.2">
      <c r="A341" s="13"/>
    </row>
    <row r="342" spans="1:1" ht="12.75" customHeight="1" x14ac:dyDescent="0.2">
      <c r="A342" s="13"/>
    </row>
    <row r="343" spans="1:1" ht="12.75" customHeight="1" x14ac:dyDescent="0.2">
      <c r="A343" s="13"/>
    </row>
    <row r="344" spans="1:1" ht="12.75" customHeight="1" x14ac:dyDescent="0.2">
      <c r="A344" s="13"/>
    </row>
    <row r="345" spans="1:1" ht="12.75" customHeight="1" x14ac:dyDescent="0.2">
      <c r="A345" s="13"/>
    </row>
    <row r="346" spans="1:1" ht="12.75" customHeight="1" x14ac:dyDescent="0.2">
      <c r="A346" s="13"/>
    </row>
    <row r="347" spans="1:1" ht="12.75" customHeight="1" x14ac:dyDescent="0.2">
      <c r="A347" s="13"/>
    </row>
    <row r="348" spans="1:1" ht="12.75" customHeight="1" x14ac:dyDescent="0.2">
      <c r="A348" s="13"/>
    </row>
    <row r="349" spans="1:1" ht="12.75" customHeight="1" x14ac:dyDescent="0.2">
      <c r="A349" s="13"/>
    </row>
    <row r="350" spans="1:1" ht="12.75" customHeight="1" x14ac:dyDescent="0.2">
      <c r="A350" s="13"/>
    </row>
    <row r="351" spans="1:1" ht="12.75" customHeight="1" x14ac:dyDescent="0.2">
      <c r="A351" s="13"/>
    </row>
    <row r="352" spans="1:1" ht="12.75" customHeight="1" x14ac:dyDescent="0.2">
      <c r="A352" s="13"/>
    </row>
    <row r="353" spans="1:1" ht="12.75" customHeight="1" x14ac:dyDescent="0.2">
      <c r="A353" s="13"/>
    </row>
    <row r="354" spans="1:1" ht="12.75" customHeight="1" x14ac:dyDescent="0.2">
      <c r="A354" s="13"/>
    </row>
    <row r="355" spans="1:1" ht="12.75" customHeight="1" x14ac:dyDescent="0.2">
      <c r="A355" s="13"/>
    </row>
    <row r="356" spans="1:1" ht="12.75" customHeight="1" x14ac:dyDescent="0.2">
      <c r="A356" s="13"/>
    </row>
    <row r="357" spans="1:1" ht="12.75" customHeight="1" x14ac:dyDescent="0.2">
      <c r="A357" s="13"/>
    </row>
    <row r="358" spans="1:1" ht="12.75" customHeight="1" x14ac:dyDescent="0.2">
      <c r="A358" s="13"/>
    </row>
    <row r="359" spans="1:1" ht="12.75" customHeight="1" x14ac:dyDescent="0.2">
      <c r="A359" s="13"/>
    </row>
    <row r="360" spans="1:1" ht="12.75" customHeight="1" x14ac:dyDescent="0.2">
      <c r="A360" s="13"/>
    </row>
    <row r="361" spans="1:1" ht="12.75" customHeight="1" x14ac:dyDescent="0.2">
      <c r="A361" s="13"/>
    </row>
    <row r="362" spans="1:1" ht="12.75" customHeight="1" x14ac:dyDescent="0.2">
      <c r="A362" s="13"/>
    </row>
    <row r="363" spans="1:1" ht="12.75" customHeight="1" x14ac:dyDescent="0.2">
      <c r="A363" s="13"/>
    </row>
    <row r="364" spans="1:1" ht="12.75" customHeight="1" x14ac:dyDescent="0.2">
      <c r="A364" s="13"/>
    </row>
    <row r="365" spans="1:1" ht="12.75" customHeight="1" x14ac:dyDescent="0.2">
      <c r="A365" s="13"/>
    </row>
    <row r="366" spans="1:1" ht="12.75" customHeight="1" x14ac:dyDescent="0.2">
      <c r="A366" s="13"/>
    </row>
    <row r="367" spans="1:1" ht="12.75" customHeight="1" x14ac:dyDescent="0.2">
      <c r="A367" s="13"/>
    </row>
    <row r="368" spans="1:1" ht="12.75" customHeight="1" x14ac:dyDescent="0.2">
      <c r="A368" s="13"/>
    </row>
    <row r="369" spans="1:1" ht="12.75" customHeight="1" x14ac:dyDescent="0.2">
      <c r="A369" s="13"/>
    </row>
    <row r="370" spans="1:1" ht="12.75" customHeight="1" x14ac:dyDescent="0.2">
      <c r="A370" s="13"/>
    </row>
    <row r="371" spans="1:1" ht="12.75" customHeight="1" x14ac:dyDescent="0.2">
      <c r="A371" s="13"/>
    </row>
    <row r="372" spans="1:1" ht="12.75" customHeight="1" x14ac:dyDescent="0.2">
      <c r="A372" s="13"/>
    </row>
    <row r="373" spans="1:1" ht="12.75" customHeight="1" x14ac:dyDescent="0.2">
      <c r="A373" s="13"/>
    </row>
    <row r="374" spans="1:1" ht="12.75" customHeight="1" x14ac:dyDescent="0.2">
      <c r="A374" s="13"/>
    </row>
    <row r="375" spans="1:1" ht="12.75" customHeight="1" x14ac:dyDescent="0.2">
      <c r="A375" s="13"/>
    </row>
    <row r="376" spans="1:1" ht="12.75" customHeight="1" x14ac:dyDescent="0.2">
      <c r="A376" s="13"/>
    </row>
    <row r="377" spans="1:1" ht="12.75" customHeight="1" x14ac:dyDescent="0.2">
      <c r="A377" s="13"/>
    </row>
    <row r="378" spans="1:1" ht="12.75" customHeight="1" x14ac:dyDescent="0.2">
      <c r="A378" s="13"/>
    </row>
    <row r="379" spans="1:1" ht="12.75" customHeight="1" x14ac:dyDescent="0.2">
      <c r="A379" s="13"/>
    </row>
    <row r="380" spans="1:1" ht="12.75" customHeight="1" x14ac:dyDescent="0.2">
      <c r="A380" s="13"/>
    </row>
    <row r="381" spans="1:1" ht="12.75" customHeight="1" x14ac:dyDescent="0.2">
      <c r="A381" s="13"/>
    </row>
    <row r="382" spans="1:1" ht="12.75" customHeight="1" x14ac:dyDescent="0.2">
      <c r="A382" s="13"/>
    </row>
    <row r="383" spans="1:1" ht="12.75" customHeight="1" x14ac:dyDescent="0.2">
      <c r="A383" s="13"/>
    </row>
    <row r="384" spans="1:1" ht="12.75" customHeight="1" x14ac:dyDescent="0.2">
      <c r="A384" s="13"/>
    </row>
    <row r="385" spans="1:1" ht="12.75" customHeight="1" x14ac:dyDescent="0.2">
      <c r="A385" s="13"/>
    </row>
    <row r="386" spans="1:1" ht="12.75" customHeight="1" x14ac:dyDescent="0.2">
      <c r="A386" s="13"/>
    </row>
    <row r="387" spans="1:1" ht="12.75" customHeight="1" x14ac:dyDescent="0.2">
      <c r="A387" s="13"/>
    </row>
    <row r="388" spans="1:1" ht="12.75" customHeight="1" x14ac:dyDescent="0.2">
      <c r="A388" s="13"/>
    </row>
    <row r="389" spans="1:1" ht="12.75" customHeight="1" x14ac:dyDescent="0.2">
      <c r="A389" s="13"/>
    </row>
    <row r="390" spans="1:1" ht="12.75" customHeight="1" x14ac:dyDescent="0.2">
      <c r="A390" s="13"/>
    </row>
    <row r="391" spans="1:1" ht="12.75" customHeight="1" x14ac:dyDescent="0.2">
      <c r="A391" s="13"/>
    </row>
    <row r="392" spans="1:1" ht="12.75" customHeight="1" x14ac:dyDescent="0.2">
      <c r="A392" s="13"/>
    </row>
    <row r="393" spans="1:1" ht="12.75" customHeight="1" x14ac:dyDescent="0.2">
      <c r="A393" s="13"/>
    </row>
    <row r="394" spans="1:1" ht="12.75" customHeight="1" x14ac:dyDescent="0.2">
      <c r="A394" s="13"/>
    </row>
    <row r="395" spans="1:1" ht="12.75" customHeight="1" x14ac:dyDescent="0.2">
      <c r="A395" s="13"/>
    </row>
    <row r="396" spans="1:1" ht="12.75" customHeight="1" x14ac:dyDescent="0.2">
      <c r="A396" s="13"/>
    </row>
    <row r="397" spans="1:1" ht="12.75" customHeight="1" x14ac:dyDescent="0.2">
      <c r="A397" s="13"/>
    </row>
    <row r="398" spans="1:1" ht="12.75" customHeight="1" x14ac:dyDescent="0.2">
      <c r="A398" s="13"/>
    </row>
    <row r="399" spans="1:1" ht="12.75" customHeight="1" x14ac:dyDescent="0.2">
      <c r="A399" s="13"/>
    </row>
    <row r="400" spans="1:1" ht="12.75" customHeight="1" x14ac:dyDescent="0.2">
      <c r="A400" s="13"/>
    </row>
    <row r="401" spans="1:1" ht="12.75" customHeight="1" x14ac:dyDescent="0.2">
      <c r="A401" s="13"/>
    </row>
    <row r="402" spans="1:1" ht="12.75" customHeight="1" x14ac:dyDescent="0.2">
      <c r="A402" s="13"/>
    </row>
    <row r="403" spans="1:1" ht="12.75" customHeight="1" x14ac:dyDescent="0.2">
      <c r="A403" s="13"/>
    </row>
    <row r="404" spans="1:1" ht="12.75" customHeight="1" x14ac:dyDescent="0.2">
      <c r="A404" s="13"/>
    </row>
    <row r="405" spans="1:1" ht="12.75" customHeight="1" x14ac:dyDescent="0.2">
      <c r="A405" s="13"/>
    </row>
    <row r="406" spans="1:1" ht="12.75" customHeight="1" x14ac:dyDescent="0.2">
      <c r="A406" s="13"/>
    </row>
    <row r="407" spans="1:1" ht="12.75" customHeight="1" x14ac:dyDescent="0.2">
      <c r="A407" s="13"/>
    </row>
    <row r="408" spans="1:1" ht="12.75" customHeight="1" x14ac:dyDescent="0.2">
      <c r="A408" s="13"/>
    </row>
    <row r="409" spans="1:1" ht="12.75" customHeight="1" x14ac:dyDescent="0.2">
      <c r="A409" s="13"/>
    </row>
    <row r="410" spans="1:1" ht="12.75" customHeight="1" x14ac:dyDescent="0.2">
      <c r="A410" s="13"/>
    </row>
    <row r="411" spans="1:1" ht="12.75" customHeight="1" x14ac:dyDescent="0.2">
      <c r="A411" s="13"/>
    </row>
    <row r="412" spans="1:1" ht="12.75" customHeight="1" x14ac:dyDescent="0.2">
      <c r="A412" s="13"/>
    </row>
    <row r="413" spans="1:1" ht="12.75" customHeight="1" x14ac:dyDescent="0.2">
      <c r="A413" s="13"/>
    </row>
    <row r="414" spans="1:1" ht="12.75" customHeight="1" x14ac:dyDescent="0.2">
      <c r="A414" s="13"/>
    </row>
    <row r="415" spans="1:1" ht="12.75" customHeight="1" x14ac:dyDescent="0.2">
      <c r="A415" s="13"/>
    </row>
    <row r="416" spans="1:1" ht="12.75" customHeight="1" x14ac:dyDescent="0.2">
      <c r="A416" s="13"/>
    </row>
    <row r="417" spans="1:1" ht="12.75" customHeight="1" x14ac:dyDescent="0.2">
      <c r="A417" s="13"/>
    </row>
    <row r="418" spans="1:1" ht="12.75" customHeight="1" x14ac:dyDescent="0.2">
      <c r="A418" s="13"/>
    </row>
    <row r="419" spans="1:1" ht="12.75" customHeight="1" x14ac:dyDescent="0.2">
      <c r="A419" s="13"/>
    </row>
    <row r="420" spans="1:1" ht="12.75" customHeight="1" x14ac:dyDescent="0.2">
      <c r="A420" s="13"/>
    </row>
    <row r="421" spans="1:1" ht="12.75" customHeight="1" x14ac:dyDescent="0.2">
      <c r="A421" s="13"/>
    </row>
    <row r="422" spans="1:1" ht="12.75" customHeight="1" x14ac:dyDescent="0.2">
      <c r="A422" s="13"/>
    </row>
    <row r="423" spans="1:1" ht="12.75" customHeight="1" x14ac:dyDescent="0.2">
      <c r="A423" s="13"/>
    </row>
    <row r="424" spans="1:1" ht="12.75" customHeight="1" x14ac:dyDescent="0.2">
      <c r="A424" s="13"/>
    </row>
    <row r="425" spans="1:1" ht="12.75" customHeight="1" x14ac:dyDescent="0.2">
      <c r="A425" s="13"/>
    </row>
    <row r="426" spans="1:1" ht="12.75" customHeight="1" x14ac:dyDescent="0.2">
      <c r="A426" s="13"/>
    </row>
    <row r="427" spans="1:1" ht="12.75" customHeight="1" x14ac:dyDescent="0.2">
      <c r="A427" s="13"/>
    </row>
    <row r="428" spans="1:1" ht="12.75" customHeight="1" x14ac:dyDescent="0.2">
      <c r="A428" s="13"/>
    </row>
    <row r="429" spans="1:1" ht="12.75" customHeight="1" x14ac:dyDescent="0.2">
      <c r="A429" s="13"/>
    </row>
    <row r="430" spans="1:1" ht="12.75" customHeight="1" x14ac:dyDescent="0.2">
      <c r="A430" s="13"/>
    </row>
    <row r="431" spans="1:1" ht="12.75" customHeight="1" x14ac:dyDescent="0.2">
      <c r="A431" s="13"/>
    </row>
    <row r="432" spans="1:1" ht="12.75" customHeight="1" x14ac:dyDescent="0.2">
      <c r="A432" s="13"/>
    </row>
    <row r="433" spans="1:1" ht="12.75" customHeight="1" x14ac:dyDescent="0.2">
      <c r="A433" s="13"/>
    </row>
    <row r="434" spans="1:1" ht="12.75" customHeight="1" x14ac:dyDescent="0.2">
      <c r="A434" s="13"/>
    </row>
    <row r="435" spans="1:1" ht="12.75" customHeight="1" x14ac:dyDescent="0.2">
      <c r="A435" s="13"/>
    </row>
    <row r="436" spans="1:1" ht="12.75" customHeight="1" x14ac:dyDescent="0.2">
      <c r="A436" s="13"/>
    </row>
    <row r="437" spans="1:1" ht="12.75" customHeight="1" x14ac:dyDescent="0.2">
      <c r="A437" s="13"/>
    </row>
    <row r="438" spans="1:1" ht="12.75" customHeight="1" x14ac:dyDescent="0.2">
      <c r="A438" s="13"/>
    </row>
    <row r="439" spans="1:1" ht="12.75" customHeight="1" x14ac:dyDescent="0.2">
      <c r="A439" s="13"/>
    </row>
    <row r="440" spans="1:1" ht="12.75" customHeight="1" x14ac:dyDescent="0.2">
      <c r="A440" s="13"/>
    </row>
    <row r="441" spans="1:1" ht="12.75" customHeight="1" x14ac:dyDescent="0.2">
      <c r="A441" s="13"/>
    </row>
    <row r="442" spans="1:1" ht="12.75" customHeight="1" x14ac:dyDescent="0.2">
      <c r="A442" s="13"/>
    </row>
    <row r="443" spans="1:1" ht="12.75" customHeight="1" x14ac:dyDescent="0.2">
      <c r="A443" s="13"/>
    </row>
    <row r="444" spans="1:1" ht="12.75" customHeight="1" x14ac:dyDescent="0.2">
      <c r="A444" s="13"/>
    </row>
    <row r="445" spans="1:1" ht="12.75" customHeight="1" x14ac:dyDescent="0.2">
      <c r="A445" s="13"/>
    </row>
    <row r="446" spans="1:1" ht="12.75" customHeight="1" x14ac:dyDescent="0.2">
      <c r="A446" s="13"/>
    </row>
    <row r="447" spans="1:1" ht="12.75" customHeight="1" x14ac:dyDescent="0.2">
      <c r="A447" s="13"/>
    </row>
    <row r="448" spans="1:1" ht="12.75" customHeight="1" x14ac:dyDescent="0.2">
      <c r="A448" s="13"/>
    </row>
    <row r="449" spans="1:1" ht="12.75" customHeight="1" x14ac:dyDescent="0.2">
      <c r="A449" s="13"/>
    </row>
    <row r="450" spans="1:1" ht="12.75" customHeight="1" x14ac:dyDescent="0.2">
      <c r="A450" s="13"/>
    </row>
    <row r="451" spans="1:1" ht="12.75" customHeight="1" x14ac:dyDescent="0.2">
      <c r="A451" s="13"/>
    </row>
    <row r="452" spans="1:1" ht="12.75" customHeight="1" x14ac:dyDescent="0.2">
      <c r="A452" s="13"/>
    </row>
    <row r="453" spans="1:1" ht="12.75" customHeight="1" x14ac:dyDescent="0.2">
      <c r="A453" s="13"/>
    </row>
    <row r="454" spans="1:1" ht="12.75" customHeight="1" x14ac:dyDescent="0.2">
      <c r="A454" s="13"/>
    </row>
    <row r="455" spans="1:1" ht="12.75" customHeight="1" x14ac:dyDescent="0.2">
      <c r="A455" s="13"/>
    </row>
    <row r="456" spans="1:1" ht="12.75" customHeight="1" x14ac:dyDescent="0.2">
      <c r="A456" s="13"/>
    </row>
    <row r="457" spans="1:1" ht="12.75" customHeight="1" x14ac:dyDescent="0.2">
      <c r="A457" s="13"/>
    </row>
    <row r="458" spans="1:1" ht="12.75" customHeight="1" x14ac:dyDescent="0.2">
      <c r="A458" s="13"/>
    </row>
    <row r="459" spans="1:1" ht="12.75" customHeight="1" x14ac:dyDescent="0.2">
      <c r="A459" s="13"/>
    </row>
    <row r="460" spans="1:1" ht="12.75" customHeight="1" x14ac:dyDescent="0.2">
      <c r="A460" s="13"/>
    </row>
    <row r="461" spans="1:1" ht="12.75" customHeight="1" x14ac:dyDescent="0.2">
      <c r="A461" s="13"/>
    </row>
    <row r="462" spans="1:1" ht="12.75" customHeight="1" x14ac:dyDescent="0.2">
      <c r="A462" s="13"/>
    </row>
    <row r="463" spans="1:1" ht="12.75" customHeight="1" x14ac:dyDescent="0.2">
      <c r="A463" s="13"/>
    </row>
    <row r="464" spans="1:1" ht="12.75" customHeight="1" x14ac:dyDescent="0.2">
      <c r="A464" s="13"/>
    </row>
    <row r="465" spans="1:1" ht="12.75" customHeight="1" x14ac:dyDescent="0.2">
      <c r="A465" s="13"/>
    </row>
    <row r="466" spans="1:1" ht="12.75" customHeight="1" x14ac:dyDescent="0.2">
      <c r="A466" s="13"/>
    </row>
    <row r="467" spans="1:1" ht="12.75" customHeight="1" x14ac:dyDescent="0.2">
      <c r="A467" s="13"/>
    </row>
    <row r="468" spans="1:1" ht="12.75" customHeight="1" x14ac:dyDescent="0.2">
      <c r="A468" s="13"/>
    </row>
    <row r="469" spans="1:1" ht="12.75" customHeight="1" x14ac:dyDescent="0.2">
      <c r="A469" s="13"/>
    </row>
    <row r="470" spans="1:1" ht="12.75" customHeight="1" x14ac:dyDescent="0.2">
      <c r="A470" s="13"/>
    </row>
    <row r="471" spans="1:1" ht="12.75" customHeight="1" x14ac:dyDescent="0.2">
      <c r="A471" s="13"/>
    </row>
    <row r="472" spans="1:1" ht="12.75" customHeight="1" x14ac:dyDescent="0.2">
      <c r="A472" s="13"/>
    </row>
    <row r="473" spans="1:1" ht="12.75" customHeight="1" x14ac:dyDescent="0.2">
      <c r="A473" s="13"/>
    </row>
    <row r="474" spans="1:1" ht="12.75" customHeight="1" x14ac:dyDescent="0.2">
      <c r="A474" s="13"/>
    </row>
    <row r="475" spans="1:1" ht="12.75" customHeight="1" x14ac:dyDescent="0.2">
      <c r="A475" s="13"/>
    </row>
    <row r="476" spans="1:1" ht="12.75" customHeight="1" x14ac:dyDescent="0.2">
      <c r="A476" s="13"/>
    </row>
    <row r="477" spans="1:1" ht="12.75" customHeight="1" x14ac:dyDescent="0.2">
      <c r="A477" s="13"/>
    </row>
    <row r="478" spans="1:1" ht="12.75" customHeight="1" x14ac:dyDescent="0.2">
      <c r="A478" s="13"/>
    </row>
    <row r="479" spans="1:1" ht="12.75" customHeight="1" x14ac:dyDescent="0.2">
      <c r="A479" s="13"/>
    </row>
    <row r="480" spans="1:1" ht="12.75" customHeight="1" x14ac:dyDescent="0.2">
      <c r="A480" s="13"/>
    </row>
    <row r="481" spans="1:1" ht="12.75" customHeight="1" x14ac:dyDescent="0.2">
      <c r="A481" s="13"/>
    </row>
    <row r="482" spans="1:1" ht="12.75" customHeight="1" x14ac:dyDescent="0.2">
      <c r="A482" s="13"/>
    </row>
    <row r="483" spans="1:1" ht="12.75" customHeight="1" x14ac:dyDescent="0.2">
      <c r="A483" s="13"/>
    </row>
    <row r="484" spans="1:1" ht="12.75" customHeight="1" x14ac:dyDescent="0.2">
      <c r="A484" s="13"/>
    </row>
    <row r="485" spans="1:1" ht="12.75" customHeight="1" x14ac:dyDescent="0.2">
      <c r="A485" s="13"/>
    </row>
    <row r="486" spans="1:1" ht="12.75" customHeight="1" x14ac:dyDescent="0.2">
      <c r="A486" s="13"/>
    </row>
    <row r="487" spans="1:1" ht="12.75" customHeight="1" x14ac:dyDescent="0.2">
      <c r="A487" s="13"/>
    </row>
    <row r="488" spans="1:1" ht="12.75" customHeight="1" x14ac:dyDescent="0.2">
      <c r="A488" s="13"/>
    </row>
    <row r="489" spans="1:1" ht="12.75" customHeight="1" x14ac:dyDescent="0.2">
      <c r="A489" s="13"/>
    </row>
    <row r="490" spans="1:1" ht="12.75" customHeight="1" x14ac:dyDescent="0.2">
      <c r="A490" s="13"/>
    </row>
    <row r="491" spans="1:1" ht="12.75" customHeight="1" x14ac:dyDescent="0.2">
      <c r="A491" s="13"/>
    </row>
    <row r="492" spans="1:1" ht="12.75" customHeight="1" x14ac:dyDescent="0.2">
      <c r="A492" s="13"/>
    </row>
    <row r="493" spans="1:1" ht="12.75" customHeight="1" x14ac:dyDescent="0.2">
      <c r="A493" s="13"/>
    </row>
    <row r="494" spans="1:1" ht="12.75" customHeight="1" x14ac:dyDescent="0.2">
      <c r="A494" s="13"/>
    </row>
    <row r="495" spans="1:1" ht="12.75" customHeight="1" x14ac:dyDescent="0.2">
      <c r="A495" s="13"/>
    </row>
    <row r="496" spans="1:1" ht="12.75" customHeight="1" x14ac:dyDescent="0.2">
      <c r="A496" s="13"/>
    </row>
    <row r="497" spans="1:1" ht="12.75" customHeight="1" x14ac:dyDescent="0.2">
      <c r="A497" s="13"/>
    </row>
    <row r="498" spans="1:1" ht="12.75" customHeight="1" x14ac:dyDescent="0.2">
      <c r="A498" s="13"/>
    </row>
    <row r="499" spans="1:1" ht="12.75" customHeight="1" x14ac:dyDescent="0.2">
      <c r="A499" s="13"/>
    </row>
    <row r="500" spans="1:1" ht="12.75" customHeight="1" x14ac:dyDescent="0.2">
      <c r="A500" s="13"/>
    </row>
    <row r="501" spans="1:1" ht="12.75" customHeight="1" x14ac:dyDescent="0.2">
      <c r="A501" s="13"/>
    </row>
    <row r="502" spans="1:1" ht="12.75" customHeight="1" x14ac:dyDescent="0.2">
      <c r="A502" s="13"/>
    </row>
    <row r="503" spans="1:1" ht="12.75" customHeight="1" x14ac:dyDescent="0.2">
      <c r="A503" s="13"/>
    </row>
    <row r="504" spans="1:1" ht="12.75" customHeight="1" x14ac:dyDescent="0.2">
      <c r="A504" s="13"/>
    </row>
    <row r="505" spans="1:1" ht="12.75" customHeight="1" x14ac:dyDescent="0.2">
      <c r="A505" s="13"/>
    </row>
    <row r="506" spans="1:1" ht="12.75" customHeight="1" x14ac:dyDescent="0.2">
      <c r="A506" s="13"/>
    </row>
    <row r="507" spans="1:1" ht="12.75" customHeight="1" x14ac:dyDescent="0.2">
      <c r="A507" s="13"/>
    </row>
    <row r="508" spans="1:1" ht="12.75" customHeight="1" x14ac:dyDescent="0.2">
      <c r="A508" s="13"/>
    </row>
    <row r="509" spans="1:1" ht="12.75" customHeight="1" x14ac:dyDescent="0.2">
      <c r="A509" s="13"/>
    </row>
    <row r="510" spans="1:1" ht="12.75" customHeight="1" x14ac:dyDescent="0.2">
      <c r="A510" s="13"/>
    </row>
    <row r="511" spans="1:1" ht="12.75" customHeight="1" x14ac:dyDescent="0.2">
      <c r="A511" s="13"/>
    </row>
    <row r="512" spans="1:1" ht="12.75" customHeight="1" x14ac:dyDescent="0.2">
      <c r="A512" s="13"/>
    </row>
    <row r="513" spans="1:1" ht="12.75" customHeight="1" x14ac:dyDescent="0.2">
      <c r="A513" s="13"/>
    </row>
    <row r="514" spans="1:1" ht="12.75" customHeight="1" x14ac:dyDescent="0.2">
      <c r="A514" s="13"/>
    </row>
    <row r="515" spans="1:1" ht="12.75" customHeight="1" x14ac:dyDescent="0.2">
      <c r="A515" s="13"/>
    </row>
    <row r="516" spans="1:1" ht="12.75" customHeight="1" x14ac:dyDescent="0.2">
      <c r="A516" s="13"/>
    </row>
    <row r="517" spans="1:1" ht="12.75" customHeight="1" x14ac:dyDescent="0.2">
      <c r="A517" s="13"/>
    </row>
    <row r="518" spans="1:1" ht="12.75" customHeight="1" x14ac:dyDescent="0.2">
      <c r="A518" s="13"/>
    </row>
    <row r="519" spans="1:1" ht="12.75" customHeight="1" x14ac:dyDescent="0.2">
      <c r="A519" s="13"/>
    </row>
    <row r="520" spans="1:1" ht="12.75" customHeight="1" x14ac:dyDescent="0.2">
      <c r="A520" s="13"/>
    </row>
    <row r="521" spans="1:1" ht="12.75" customHeight="1" x14ac:dyDescent="0.2">
      <c r="A521" s="13"/>
    </row>
    <row r="522" spans="1:1" ht="12.75" customHeight="1" x14ac:dyDescent="0.2">
      <c r="A522" s="13"/>
    </row>
    <row r="523" spans="1:1" ht="12.75" customHeight="1" x14ac:dyDescent="0.2">
      <c r="A523" s="13"/>
    </row>
    <row r="524" spans="1:1" ht="12.75" customHeight="1" x14ac:dyDescent="0.2">
      <c r="A524" s="13"/>
    </row>
    <row r="525" spans="1:1" ht="12.75" customHeight="1" x14ac:dyDescent="0.2">
      <c r="A525" s="13"/>
    </row>
    <row r="526" spans="1:1" ht="12.75" customHeight="1" x14ac:dyDescent="0.2">
      <c r="A526" s="13"/>
    </row>
    <row r="527" spans="1:1" ht="12.75" customHeight="1" x14ac:dyDescent="0.2">
      <c r="A527" s="13"/>
    </row>
    <row r="528" spans="1:1" ht="12.75" customHeight="1" x14ac:dyDescent="0.2">
      <c r="A528" s="13"/>
    </row>
    <row r="529" spans="1:1" ht="12.75" customHeight="1" x14ac:dyDescent="0.2">
      <c r="A529" s="13"/>
    </row>
    <row r="530" spans="1:1" ht="12.75" customHeight="1" x14ac:dyDescent="0.2">
      <c r="A530" s="13"/>
    </row>
    <row r="531" spans="1:1" ht="12.75" customHeight="1" x14ac:dyDescent="0.2">
      <c r="A531" s="13"/>
    </row>
    <row r="532" spans="1:1" ht="12.75" customHeight="1" x14ac:dyDescent="0.2">
      <c r="A532" s="13"/>
    </row>
    <row r="533" spans="1:1" ht="12.75" customHeight="1" x14ac:dyDescent="0.2">
      <c r="A533" s="13"/>
    </row>
    <row r="534" spans="1:1" ht="12.75" customHeight="1" x14ac:dyDescent="0.2">
      <c r="A534" s="13"/>
    </row>
    <row r="535" spans="1:1" ht="12.75" customHeight="1" x14ac:dyDescent="0.2">
      <c r="A535" s="13"/>
    </row>
    <row r="536" spans="1:1" ht="12.75" customHeight="1" x14ac:dyDescent="0.2">
      <c r="A536" s="13"/>
    </row>
    <row r="537" spans="1:1" ht="12.75" customHeight="1" x14ac:dyDescent="0.2">
      <c r="A537" s="13"/>
    </row>
    <row r="538" spans="1:1" ht="12.75" customHeight="1" x14ac:dyDescent="0.2">
      <c r="A538" s="13"/>
    </row>
    <row r="539" spans="1:1" ht="12.75" customHeight="1" x14ac:dyDescent="0.2">
      <c r="A539" s="13"/>
    </row>
    <row r="540" spans="1:1" ht="12.75" customHeight="1" x14ac:dyDescent="0.2">
      <c r="A540" s="13"/>
    </row>
    <row r="541" spans="1:1" ht="12.75" customHeight="1" x14ac:dyDescent="0.2">
      <c r="A541" s="13"/>
    </row>
    <row r="542" spans="1:1" ht="12.75" customHeight="1" x14ac:dyDescent="0.2">
      <c r="A542" s="13"/>
    </row>
    <row r="543" spans="1:1" ht="12.75" customHeight="1" x14ac:dyDescent="0.2">
      <c r="A543" s="13"/>
    </row>
    <row r="544" spans="1:1" ht="12.75" customHeight="1" x14ac:dyDescent="0.2">
      <c r="A544" s="13"/>
    </row>
    <row r="545" spans="1:1" ht="12.75" customHeight="1" x14ac:dyDescent="0.2">
      <c r="A545" s="13"/>
    </row>
    <row r="546" spans="1:1" ht="12.75" customHeight="1" x14ac:dyDescent="0.2">
      <c r="A546" s="13"/>
    </row>
    <row r="547" spans="1:1" ht="12.75" customHeight="1" x14ac:dyDescent="0.2">
      <c r="A547" s="13"/>
    </row>
    <row r="548" spans="1:1" ht="12.75" customHeight="1" x14ac:dyDescent="0.2">
      <c r="A548" s="13"/>
    </row>
    <row r="549" spans="1:1" ht="12.75" customHeight="1" x14ac:dyDescent="0.2">
      <c r="A549" s="13"/>
    </row>
    <row r="550" spans="1:1" ht="12.75" customHeight="1" x14ac:dyDescent="0.2">
      <c r="A550" s="13"/>
    </row>
    <row r="551" spans="1:1" ht="12.75" customHeight="1" x14ac:dyDescent="0.2">
      <c r="A551" s="13"/>
    </row>
    <row r="552" spans="1:1" ht="12.75" customHeight="1" x14ac:dyDescent="0.2">
      <c r="A552" s="13"/>
    </row>
    <row r="553" spans="1:1" ht="12.75" customHeight="1" x14ac:dyDescent="0.2">
      <c r="A553" s="13"/>
    </row>
    <row r="554" spans="1:1" ht="12.75" customHeight="1" x14ac:dyDescent="0.2">
      <c r="A554" s="13"/>
    </row>
    <row r="555" spans="1:1" ht="12.75" customHeight="1" x14ac:dyDescent="0.2">
      <c r="A555" s="13"/>
    </row>
    <row r="556" spans="1:1" ht="12.75" customHeight="1" x14ac:dyDescent="0.2">
      <c r="A556" s="13"/>
    </row>
    <row r="557" spans="1:1" ht="12.75" customHeight="1" x14ac:dyDescent="0.2">
      <c r="A557" s="13"/>
    </row>
    <row r="558" spans="1:1" ht="12.75" customHeight="1" x14ac:dyDescent="0.2">
      <c r="A558" s="13"/>
    </row>
    <row r="559" spans="1:1" ht="12.75" customHeight="1" x14ac:dyDescent="0.2">
      <c r="A559" s="13"/>
    </row>
    <row r="560" spans="1:1" ht="12.75" customHeight="1" x14ac:dyDescent="0.2">
      <c r="A560" s="13"/>
    </row>
    <row r="561" spans="1:1" ht="12.75" customHeight="1" x14ac:dyDescent="0.2">
      <c r="A561" s="13"/>
    </row>
    <row r="562" spans="1:1" ht="12.75" customHeight="1" x14ac:dyDescent="0.2">
      <c r="A562" s="13"/>
    </row>
    <row r="563" spans="1:1" ht="12.75" customHeight="1" x14ac:dyDescent="0.2">
      <c r="A563" s="13"/>
    </row>
    <row r="564" spans="1:1" ht="12.75" customHeight="1" x14ac:dyDescent="0.2">
      <c r="A564" s="13"/>
    </row>
    <row r="565" spans="1:1" ht="12.75" customHeight="1" x14ac:dyDescent="0.2">
      <c r="A565" s="13"/>
    </row>
    <row r="566" spans="1:1" ht="12.75" customHeight="1" x14ac:dyDescent="0.2">
      <c r="A566" s="13"/>
    </row>
    <row r="567" spans="1:1" ht="12.75" customHeight="1" x14ac:dyDescent="0.2">
      <c r="A567" s="13"/>
    </row>
    <row r="568" spans="1:1" ht="12.75" customHeight="1" x14ac:dyDescent="0.2">
      <c r="A568" s="13"/>
    </row>
    <row r="569" spans="1:1" ht="12.75" customHeight="1" x14ac:dyDescent="0.2">
      <c r="A569" s="13"/>
    </row>
    <row r="570" spans="1:1" ht="12.75" customHeight="1" x14ac:dyDescent="0.2">
      <c r="A570" s="13"/>
    </row>
    <row r="571" spans="1:1" ht="12.75" customHeight="1" x14ac:dyDescent="0.2">
      <c r="A571" s="13"/>
    </row>
    <row r="572" spans="1:1" ht="12.75" customHeight="1" x14ac:dyDescent="0.2">
      <c r="A572" s="13"/>
    </row>
    <row r="573" spans="1:1" ht="12.75" customHeight="1" x14ac:dyDescent="0.2">
      <c r="A573" s="13"/>
    </row>
    <row r="574" spans="1:1" ht="12.75" customHeight="1" x14ac:dyDescent="0.2">
      <c r="A574" s="13"/>
    </row>
    <row r="575" spans="1:1" ht="12.75" customHeight="1" x14ac:dyDescent="0.2">
      <c r="A575" s="13"/>
    </row>
    <row r="576" spans="1:1" ht="12.75" customHeight="1" x14ac:dyDescent="0.2">
      <c r="A576" s="13"/>
    </row>
    <row r="577" spans="1:1" ht="12.75" customHeight="1" x14ac:dyDescent="0.2">
      <c r="A577" s="13"/>
    </row>
    <row r="578" spans="1:1" ht="12.75" customHeight="1" x14ac:dyDescent="0.2">
      <c r="A578" s="13"/>
    </row>
    <row r="579" spans="1:1" ht="12.75" customHeight="1" x14ac:dyDescent="0.2">
      <c r="A579" s="13"/>
    </row>
    <row r="580" spans="1:1" ht="12.75" customHeight="1" x14ac:dyDescent="0.2">
      <c r="A580" s="13"/>
    </row>
    <row r="581" spans="1:1" ht="12.75" customHeight="1" x14ac:dyDescent="0.2">
      <c r="A581" s="13"/>
    </row>
    <row r="582" spans="1:1" ht="12.75" customHeight="1" x14ac:dyDescent="0.2">
      <c r="A582" s="13"/>
    </row>
    <row r="583" spans="1:1" ht="12.75" customHeight="1" x14ac:dyDescent="0.2">
      <c r="A583" s="13"/>
    </row>
    <row r="584" spans="1:1" ht="12.75" customHeight="1" x14ac:dyDescent="0.2">
      <c r="A584" s="13"/>
    </row>
    <row r="585" spans="1:1" ht="12.75" customHeight="1" x14ac:dyDescent="0.2">
      <c r="A585" s="13"/>
    </row>
    <row r="586" spans="1:1" ht="12.75" customHeight="1" x14ac:dyDescent="0.2">
      <c r="A586" s="13"/>
    </row>
    <row r="587" spans="1:1" ht="12.75" customHeight="1" x14ac:dyDescent="0.2">
      <c r="A587" s="13"/>
    </row>
    <row r="588" spans="1:1" ht="12.75" customHeight="1" x14ac:dyDescent="0.2">
      <c r="A588" s="13"/>
    </row>
    <row r="589" spans="1:1" ht="12.75" customHeight="1" x14ac:dyDescent="0.2">
      <c r="A589" s="13"/>
    </row>
    <row r="590" spans="1:1" ht="12.75" customHeight="1" x14ac:dyDescent="0.2">
      <c r="A590" s="13"/>
    </row>
    <row r="591" spans="1:1" ht="12.75" customHeight="1" x14ac:dyDescent="0.2">
      <c r="A591" s="13"/>
    </row>
    <row r="592" spans="1:1" ht="12.75" customHeight="1" x14ac:dyDescent="0.2">
      <c r="A592" s="13"/>
    </row>
    <row r="593" spans="1:1" ht="12.75" customHeight="1" x14ac:dyDescent="0.2">
      <c r="A593" s="13"/>
    </row>
    <row r="594" spans="1:1" ht="12.75" customHeight="1" x14ac:dyDescent="0.2">
      <c r="A594" s="13"/>
    </row>
    <row r="595" spans="1:1" ht="12.75" customHeight="1" x14ac:dyDescent="0.2">
      <c r="A595" s="13"/>
    </row>
    <row r="596" spans="1:1" ht="12.75" customHeight="1" x14ac:dyDescent="0.2">
      <c r="A596" s="13"/>
    </row>
    <row r="597" spans="1:1" ht="12.75" customHeight="1" x14ac:dyDescent="0.2">
      <c r="A597" s="13"/>
    </row>
    <row r="598" spans="1:1" ht="12.75" customHeight="1" x14ac:dyDescent="0.2">
      <c r="A598" s="13"/>
    </row>
    <row r="599" spans="1:1" ht="12.75" customHeight="1" x14ac:dyDescent="0.2">
      <c r="A599" s="13"/>
    </row>
    <row r="600" spans="1:1" ht="12.75" customHeight="1" x14ac:dyDescent="0.2">
      <c r="A600" s="13"/>
    </row>
    <row r="601" spans="1:1" ht="12.75" customHeight="1" x14ac:dyDescent="0.2">
      <c r="A601" s="13"/>
    </row>
    <row r="602" spans="1:1" ht="12.75" customHeight="1" x14ac:dyDescent="0.2">
      <c r="A602" s="13"/>
    </row>
    <row r="603" spans="1:1" ht="12.75" customHeight="1" x14ac:dyDescent="0.2">
      <c r="A603" s="13"/>
    </row>
    <row r="604" spans="1:1" ht="12.75" customHeight="1" x14ac:dyDescent="0.2">
      <c r="A604" s="13"/>
    </row>
    <row r="605" spans="1:1" ht="12.75" customHeight="1" x14ac:dyDescent="0.2">
      <c r="A605" s="13"/>
    </row>
    <row r="606" spans="1:1" ht="12.75" customHeight="1" x14ac:dyDescent="0.2">
      <c r="A606" s="13"/>
    </row>
    <row r="607" spans="1:1" ht="12.75" customHeight="1" x14ac:dyDescent="0.2">
      <c r="A607" s="13"/>
    </row>
    <row r="608" spans="1:1" ht="12.75" customHeight="1" x14ac:dyDescent="0.2">
      <c r="A608" s="13"/>
    </row>
    <row r="609" spans="1:1" ht="12.75" customHeight="1" x14ac:dyDescent="0.2">
      <c r="A609" s="13"/>
    </row>
    <row r="610" spans="1:1" ht="12.75" customHeight="1" x14ac:dyDescent="0.2">
      <c r="A610" s="13"/>
    </row>
    <row r="611" spans="1:1" ht="12.75" customHeight="1" x14ac:dyDescent="0.2">
      <c r="A611" s="13"/>
    </row>
    <row r="612" spans="1:1" ht="12.75" customHeight="1" x14ac:dyDescent="0.2">
      <c r="A612" s="13"/>
    </row>
    <row r="613" spans="1:1" ht="12.75" customHeight="1" x14ac:dyDescent="0.2">
      <c r="A613" s="13"/>
    </row>
    <row r="614" spans="1:1" ht="12.75" customHeight="1" x14ac:dyDescent="0.2">
      <c r="A614" s="13"/>
    </row>
    <row r="615" spans="1:1" ht="12.75" customHeight="1" x14ac:dyDescent="0.2">
      <c r="A615" s="13"/>
    </row>
    <row r="616" spans="1:1" ht="12.75" customHeight="1" x14ac:dyDescent="0.2">
      <c r="A616" s="13"/>
    </row>
    <row r="617" spans="1:1" ht="12.75" customHeight="1" x14ac:dyDescent="0.2">
      <c r="A617" s="13"/>
    </row>
    <row r="618" spans="1:1" ht="12.75" customHeight="1" x14ac:dyDescent="0.2">
      <c r="A618" s="13"/>
    </row>
    <row r="619" spans="1:1" ht="12.75" customHeight="1" x14ac:dyDescent="0.2">
      <c r="A619" s="13"/>
    </row>
    <row r="620" spans="1:1" ht="12.75" customHeight="1" x14ac:dyDescent="0.2">
      <c r="A620" s="13"/>
    </row>
    <row r="621" spans="1:1" ht="12.75" customHeight="1" x14ac:dyDescent="0.2">
      <c r="A621" s="13"/>
    </row>
    <row r="622" spans="1:1" ht="12.75" customHeight="1" x14ac:dyDescent="0.2">
      <c r="A622" s="13"/>
    </row>
    <row r="623" spans="1:1" ht="12.75" customHeight="1" x14ac:dyDescent="0.2">
      <c r="A623" s="13"/>
    </row>
    <row r="624" spans="1:1" ht="12.75" customHeight="1" x14ac:dyDescent="0.2">
      <c r="A624" s="13"/>
    </row>
    <row r="625" spans="1:1" ht="12.75" customHeight="1" x14ac:dyDescent="0.2">
      <c r="A625" s="13"/>
    </row>
    <row r="626" spans="1:1" ht="12.75" customHeight="1" x14ac:dyDescent="0.2">
      <c r="A626" s="13"/>
    </row>
    <row r="627" spans="1:1" ht="12.75" customHeight="1" x14ac:dyDescent="0.2">
      <c r="A627" s="13"/>
    </row>
    <row r="628" spans="1:1" ht="12.75" customHeight="1" x14ac:dyDescent="0.2">
      <c r="A628" s="13"/>
    </row>
    <row r="629" spans="1:1" ht="12.75" customHeight="1" x14ac:dyDescent="0.2">
      <c r="A629" s="13"/>
    </row>
    <row r="630" spans="1:1" ht="12.75" customHeight="1" x14ac:dyDescent="0.2">
      <c r="A630" s="13"/>
    </row>
    <row r="631" spans="1:1" ht="12.75" customHeight="1" x14ac:dyDescent="0.2">
      <c r="A631" s="13"/>
    </row>
    <row r="632" spans="1:1" ht="12.75" customHeight="1" x14ac:dyDescent="0.2">
      <c r="A632" s="13"/>
    </row>
    <row r="633" spans="1:1" ht="12.75" customHeight="1" x14ac:dyDescent="0.2">
      <c r="A633" s="13"/>
    </row>
    <row r="634" spans="1:1" ht="12.75" customHeight="1" x14ac:dyDescent="0.2">
      <c r="A634" s="13"/>
    </row>
    <row r="635" spans="1:1" ht="12.75" customHeight="1" x14ac:dyDescent="0.2">
      <c r="A635" s="13"/>
    </row>
    <row r="636" spans="1:1" ht="12.75" customHeight="1" x14ac:dyDescent="0.2">
      <c r="A636" s="13"/>
    </row>
    <row r="637" spans="1:1" ht="12.75" customHeight="1" x14ac:dyDescent="0.2">
      <c r="A637" s="13"/>
    </row>
    <row r="638" spans="1:1" ht="12.75" customHeight="1" x14ac:dyDescent="0.2">
      <c r="A638" s="13"/>
    </row>
    <row r="639" spans="1:1" ht="12.75" customHeight="1" x14ac:dyDescent="0.2">
      <c r="A639" s="13"/>
    </row>
    <row r="640" spans="1:1" ht="12.75" customHeight="1" x14ac:dyDescent="0.2">
      <c r="A640" s="13"/>
    </row>
    <row r="641" spans="1:1" ht="12.75" customHeight="1" x14ac:dyDescent="0.2">
      <c r="A641" s="13"/>
    </row>
    <row r="642" spans="1:1" ht="12.75" customHeight="1" x14ac:dyDescent="0.2">
      <c r="A642" s="13"/>
    </row>
    <row r="643" spans="1:1" ht="12.75" customHeight="1" x14ac:dyDescent="0.2">
      <c r="A643" s="13"/>
    </row>
    <row r="644" spans="1:1" ht="12.75" customHeight="1" x14ac:dyDescent="0.2">
      <c r="A644" s="13"/>
    </row>
    <row r="645" spans="1:1" ht="12.75" customHeight="1" x14ac:dyDescent="0.2">
      <c r="A645" s="13"/>
    </row>
    <row r="646" spans="1:1" ht="12.75" customHeight="1" x14ac:dyDescent="0.2">
      <c r="A646" s="13"/>
    </row>
    <row r="647" spans="1:1" ht="12.75" customHeight="1" x14ac:dyDescent="0.2">
      <c r="A647" s="13"/>
    </row>
    <row r="648" spans="1:1" ht="12.75" customHeight="1" x14ac:dyDescent="0.2">
      <c r="A648" s="13"/>
    </row>
    <row r="649" spans="1:1" ht="12.75" customHeight="1" x14ac:dyDescent="0.2">
      <c r="A649" s="13"/>
    </row>
    <row r="650" spans="1:1" ht="12.75" customHeight="1" x14ac:dyDescent="0.2">
      <c r="A650" s="13"/>
    </row>
    <row r="651" spans="1:1" ht="12.75" customHeight="1" x14ac:dyDescent="0.2">
      <c r="A651" s="13"/>
    </row>
    <row r="652" spans="1:1" ht="12.75" customHeight="1" x14ac:dyDescent="0.2">
      <c r="A652" s="13"/>
    </row>
    <row r="653" spans="1:1" ht="12.75" customHeight="1" x14ac:dyDescent="0.2">
      <c r="A653" s="13"/>
    </row>
    <row r="654" spans="1:1" ht="12.75" customHeight="1" x14ac:dyDescent="0.2">
      <c r="A654" s="13"/>
    </row>
    <row r="655" spans="1:1" ht="12.75" customHeight="1" x14ac:dyDescent="0.2">
      <c r="A655" s="13"/>
    </row>
    <row r="656" spans="1:1" ht="12.75" customHeight="1" x14ac:dyDescent="0.2">
      <c r="A656" s="13"/>
    </row>
    <row r="657" spans="1:1" ht="12.75" customHeight="1" x14ac:dyDescent="0.2">
      <c r="A657" s="13"/>
    </row>
    <row r="658" spans="1:1" ht="12.75" customHeight="1" x14ac:dyDescent="0.2">
      <c r="A658" s="13"/>
    </row>
    <row r="659" spans="1:1" ht="12.75" customHeight="1" x14ac:dyDescent="0.2">
      <c r="A659" s="13"/>
    </row>
    <row r="660" spans="1:1" ht="12.75" customHeight="1" x14ac:dyDescent="0.2">
      <c r="A660" s="13"/>
    </row>
    <row r="661" spans="1:1" ht="12.75" customHeight="1" x14ac:dyDescent="0.2">
      <c r="A661" s="13"/>
    </row>
    <row r="662" spans="1:1" ht="12.75" customHeight="1" x14ac:dyDescent="0.2">
      <c r="A662" s="13"/>
    </row>
    <row r="663" spans="1:1" ht="12.75" customHeight="1" x14ac:dyDescent="0.2">
      <c r="A663" s="13"/>
    </row>
    <row r="664" spans="1:1" ht="12.75" customHeight="1" x14ac:dyDescent="0.2">
      <c r="A664" s="13"/>
    </row>
    <row r="665" spans="1:1" ht="12.75" customHeight="1" x14ac:dyDescent="0.2">
      <c r="A665" s="13"/>
    </row>
    <row r="666" spans="1:1" ht="12.75" customHeight="1" x14ac:dyDescent="0.2">
      <c r="A666" s="13"/>
    </row>
    <row r="667" spans="1:1" ht="12.75" customHeight="1" x14ac:dyDescent="0.2">
      <c r="A667" s="13"/>
    </row>
    <row r="668" spans="1:1" ht="12.75" customHeight="1" x14ac:dyDescent="0.2">
      <c r="A668" s="13"/>
    </row>
    <row r="669" spans="1:1" ht="12.75" customHeight="1" x14ac:dyDescent="0.2">
      <c r="A669" s="13"/>
    </row>
    <row r="670" spans="1:1" ht="12.75" customHeight="1" x14ac:dyDescent="0.2">
      <c r="A670" s="13"/>
    </row>
    <row r="671" spans="1:1" ht="12.75" customHeight="1" x14ac:dyDescent="0.2">
      <c r="A671" s="13"/>
    </row>
    <row r="672" spans="1:1" ht="12.75" customHeight="1" x14ac:dyDescent="0.2">
      <c r="A672" s="13"/>
    </row>
    <row r="673" spans="1:1" ht="12.75" customHeight="1" x14ac:dyDescent="0.2">
      <c r="A673" s="13"/>
    </row>
    <row r="674" spans="1:1" ht="12.75" customHeight="1" x14ac:dyDescent="0.2">
      <c r="A674" s="13"/>
    </row>
    <row r="675" spans="1:1" ht="12.75" customHeight="1" x14ac:dyDescent="0.2">
      <c r="A675" s="13"/>
    </row>
    <row r="676" spans="1:1" ht="12.75" customHeight="1" x14ac:dyDescent="0.2">
      <c r="A676" s="13"/>
    </row>
    <row r="677" spans="1:1" ht="12.75" customHeight="1" x14ac:dyDescent="0.2">
      <c r="A677" s="13"/>
    </row>
    <row r="678" spans="1:1" ht="12.75" customHeight="1" x14ac:dyDescent="0.2">
      <c r="A678" s="13"/>
    </row>
    <row r="679" spans="1:1" ht="12.75" customHeight="1" x14ac:dyDescent="0.2">
      <c r="A679" s="13"/>
    </row>
    <row r="680" spans="1:1" ht="12.75" customHeight="1" x14ac:dyDescent="0.2">
      <c r="A680" s="13"/>
    </row>
    <row r="681" spans="1:1" ht="12.75" customHeight="1" x14ac:dyDescent="0.2">
      <c r="A681" s="13"/>
    </row>
    <row r="682" spans="1:1" ht="12.75" customHeight="1" x14ac:dyDescent="0.2">
      <c r="A682" s="13"/>
    </row>
    <row r="683" spans="1:1" ht="12.75" customHeight="1" x14ac:dyDescent="0.2">
      <c r="A683" s="13"/>
    </row>
    <row r="684" spans="1:1" ht="12.75" customHeight="1" x14ac:dyDescent="0.2">
      <c r="A684" s="13"/>
    </row>
    <row r="685" spans="1:1" ht="12.75" customHeight="1" x14ac:dyDescent="0.2">
      <c r="A685" s="13"/>
    </row>
    <row r="686" spans="1:1" ht="12.75" customHeight="1" x14ac:dyDescent="0.2">
      <c r="A686" s="13"/>
    </row>
    <row r="687" spans="1:1" ht="12.75" customHeight="1" x14ac:dyDescent="0.2">
      <c r="A687" s="13"/>
    </row>
    <row r="688" spans="1:1" ht="12.75" customHeight="1" x14ac:dyDescent="0.2">
      <c r="A688" s="13"/>
    </row>
    <row r="689" spans="1:1" ht="12.75" customHeight="1" x14ac:dyDescent="0.2">
      <c r="A689" s="13"/>
    </row>
    <row r="690" spans="1:1" ht="12.75" customHeight="1" x14ac:dyDescent="0.2">
      <c r="A690" s="13"/>
    </row>
    <row r="691" spans="1:1" ht="12.75" customHeight="1" x14ac:dyDescent="0.2">
      <c r="A691" s="13"/>
    </row>
    <row r="692" spans="1:1" ht="12.75" customHeight="1" x14ac:dyDescent="0.2">
      <c r="A692" s="13"/>
    </row>
    <row r="693" spans="1:1" ht="12.75" customHeight="1" x14ac:dyDescent="0.2">
      <c r="A693" s="13"/>
    </row>
    <row r="694" spans="1:1" ht="12.75" customHeight="1" x14ac:dyDescent="0.2">
      <c r="A694" s="13"/>
    </row>
    <row r="695" spans="1:1" ht="12.75" customHeight="1" x14ac:dyDescent="0.2">
      <c r="A695" s="13"/>
    </row>
    <row r="696" spans="1:1" ht="12.75" customHeight="1" x14ac:dyDescent="0.2">
      <c r="A696" s="13"/>
    </row>
    <row r="697" spans="1:1" ht="12.75" customHeight="1" x14ac:dyDescent="0.2">
      <c r="A697" s="13"/>
    </row>
    <row r="698" spans="1:1" ht="12.75" customHeight="1" x14ac:dyDescent="0.2">
      <c r="A698" s="13"/>
    </row>
    <row r="699" spans="1:1" ht="12.75" customHeight="1" x14ac:dyDescent="0.2">
      <c r="A699" s="13"/>
    </row>
    <row r="700" spans="1:1" ht="12.75" customHeight="1" x14ac:dyDescent="0.2">
      <c r="A700" s="13"/>
    </row>
    <row r="701" spans="1:1" ht="12.75" customHeight="1" x14ac:dyDescent="0.2">
      <c r="A701" s="13"/>
    </row>
    <row r="702" spans="1:1" ht="12.75" customHeight="1" x14ac:dyDescent="0.2">
      <c r="A702" s="13"/>
    </row>
    <row r="703" spans="1:1" ht="12.75" customHeight="1" x14ac:dyDescent="0.2">
      <c r="A703" s="13"/>
    </row>
    <row r="704" spans="1:1" ht="12.75" customHeight="1" x14ac:dyDescent="0.2">
      <c r="A704" s="13"/>
    </row>
    <row r="705" spans="1:1" ht="12.75" customHeight="1" x14ac:dyDescent="0.2">
      <c r="A705" s="13"/>
    </row>
    <row r="706" spans="1:1" ht="12.75" customHeight="1" x14ac:dyDescent="0.2">
      <c r="A706" s="13"/>
    </row>
    <row r="707" spans="1:1" ht="12.75" customHeight="1" x14ac:dyDescent="0.2">
      <c r="A707" s="13"/>
    </row>
    <row r="708" spans="1:1" ht="12.75" customHeight="1" x14ac:dyDescent="0.2">
      <c r="A708" s="13"/>
    </row>
    <row r="709" spans="1:1" ht="12.75" customHeight="1" x14ac:dyDescent="0.2">
      <c r="A709" s="13"/>
    </row>
    <row r="710" spans="1:1" ht="12.75" customHeight="1" x14ac:dyDescent="0.2">
      <c r="A710" s="13"/>
    </row>
    <row r="711" spans="1:1" ht="12.75" customHeight="1" x14ac:dyDescent="0.2">
      <c r="A711" s="13"/>
    </row>
    <row r="712" spans="1:1" ht="12.75" customHeight="1" x14ac:dyDescent="0.2">
      <c r="A712" s="13"/>
    </row>
    <row r="713" spans="1:1" ht="12.75" customHeight="1" x14ac:dyDescent="0.2">
      <c r="A713" s="13"/>
    </row>
    <row r="714" spans="1:1" ht="12.75" customHeight="1" x14ac:dyDescent="0.2">
      <c r="A714" s="13"/>
    </row>
    <row r="715" spans="1:1" ht="12.75" customHeight="1" x14ac:dyDescent="0.2">
      <c r="A715" s="13"/>
    </row>
    <row r="716" spans="1:1" ht="12.75" customHeight="1" x14ac:dyDescent="0.2">
      <c r="A716" s="13"/>
    </row>
    <row r="717" spans="1:1" ht="12.75" customHeight="1" x14ac:dyDescent="0.2">
      <c r="A717" s="13"/>
    </row>
    <row r="718" spans="1:1" ht="12.75" customHeight="1" x14ac:dyDescent="0.2">
      <c r="A718" s="13"/>
    </row>
    <row r="719" spans="1:1" ht="12.75" customHeight="1" x14ac:dyDescent="0.2">
      <c r="A719" s="13"/>
    </row>
    <row r="720" spans="1:1" ht="12.75" customHeight="1" x14ac:dyDescent="0.2">
      <c r="A720" s="13"/>
    </row>
    <row r="721" spans="1:1" ht="12.75" customHeight="1" x14ac:dyDescent="0.2">
      <c r="A721" s="13"/>
    </row>
    <row r="722" spans="1:1" ht="12.75" customHeight="1" x14ac:dyDescent="0.2">
      <c r="A722" s="13"/>
    </row>
    <row r="723" spans="1:1" ht="12.75" customHeight="1" x14ac:dyDescent="0.2">
      <c r="A723" s="13"/>
    </row>
    <row r="724" spans="1:1" ht="12.75" customHeight="1" x14ac:dyDescent="0.2">
      <c r="A724" s="13"/>
    </row>
    <row r="725" spans="1:1" ht="12.75" customHeight="1" x14ac:dyDescent="0.2">
      <c r="A725" s="13"/>
    </row>
    <row r="726" spans="1:1" ht="12.75" customHeight="1" x14ac:dyDescent="0.2">
      <c r="A726" s="13"/>
    </row>
    <row r="727" spans="1:1" ht="12.75" customHeight="1" x14ac:dyDescent="0.2">
      <c r="A727" s="13"/>
    </row>
    <row r="728" spans="1:1" ht="12.75" customHeight="1" x14ac:dyDescent="0.2">
      <c r="A728" s="13"/>
    </row>
    <row r="729" spans="1:1" ht="12.75" customHeight="1" x14ac:dyDescent="0.2">
      <c r="A729" s="13"/>
    </row>
    <row r="730" spans="1:1" ht="12.75" customHeight="1" x14ac:dyDescent="0.2">
      <c r="A730" s="13"/>
    </row>
    <row r="731" spans="1:1" ht="12.75" customHeight="1" x14ac:dyDescent="0.2">
      <c r="A731" s="13"/>
    </row>
    <row r="732" spans="1:1" ht="12.75" customHeight="1" x14ac:dyDescent="0.2">
      <c r="A732" s="13"/>
    </row>
    <row r="733" spans="1:1" ht="12.75" customHeight="1" x14ac:dyDescent="0.2">
      <c r="A733" s="13"/>
    </row>
    <row r="734" spans="1:1" ht="12.75" customHeight="1" x14ac:dyDescent="0.2">
      <c r="A734" s="13"/>
    </row>
    <row r="735" spans="1:1" ht="12.75" customHeight="1" x14ac:dyDescent="0.2">
      <c r="A735" s="13"/>
    </row>
    <row r="736" spans="1:1" ht="12.75" customHeight="1" x14ac:dyDescent="0.2">
      <c r="A736" s="13"/>
    </row>
    <row r="737" spans="1:1" ht="12.75" customHeight="1" x14ac:dyDescent="0.2">
      <c r="A737" s="13"/>
    </row>
    <row r="738" spans="1:1" ht="12.75" customHeight="1" x14ac:dyDescent="0.2">
      <c r="A738" s="13"/>
    </row>
    <row r="739" spans="1:1" ht="12.75" customHeight="1" x14ac:dyDescent="0.2">
      <c r="A739" s="13"/>
    </row>
    <row r="740" spans="1:1" ht="12.75" customHeight="1" x14ac:dyDescent="0.2">
      <c r="A740" s="13"/>
    </row>
    <row r="741" spans="1:1" ht="12.75" customHeight="1" x14ac:dyDescent="0.2">
      <c r="A741" s="13"/>
    </row>
    <row r="742" spans="1:1" ht="12.75" customHeight="1" x14ac:dyDescent="0.2">
      <c r="A742" s="13"/>
    </row>
    <row r="743" spans="1:1" ht="12.75" customHeight="1" x14ac:dyDescent="0.2">
      <c r="A743" s="13"/>
    </row>
    <row r="744" spans="1:1" ht="12.75" customHeight="1" x14ac:dyDescent="0.2">
      <c r="A744" s="13"/>
    </row>
    <row r="745" spans="1:1" ht="12.75" customHeight="1" x14ac:dyDescent="0.2">
      <c r="A745" s="13"/>
    </row>
    <row r="746" spans="1:1" ht="12.75" customHeight="1" x14ac:dyDescent="0.2">
      <c r="A746" s="13"/>
    </row>
    <row r="747" spans="1:1" ht="12.75" customHeight="1" x14ac:dyDescent="0.2">
      <c r="A747" s="13"/>
    </row>
    <row r="748" spans="1:1" ht="12.75" customHeight="1" x14ac:dyDescent="0.2">
      <c r="A748" s="13"/>
    </row>
    <row r="749" spans="1:1" ht="12.75" customHeight="1" x14ac:dyDescent="0.2">
      <c r="A749" s="13"/>
    </row>
    <row r="750" spans="1:1" ht="12.75" customHeight="1" x14ac:dyDescent="0.2">
      <c r="A750" s="13"/>
    </row>
    <row r="751" spans="1:1" ht="12.75" customHeight="1" x14ac:dyDescent="0.2">
      <c r="A751" s="13"/>
    </row>
    <row r="752" spans="1:1" ht="12.75" customHeight="1" x14ac:dyDescent="0.2">
      <c r="A752" s="13"/>
    </row>
    <row r="753" spans="1:1" ht="12.75" customHeight="1" x14ac:dyDescent="0.2">
      <c r="A753" s="13"/>
    </row>
    <row r="754" spans="1:1" ht="12.75" customHeight="1" x14ac:dyDescent="0.2">
      <c r="A754" s="13"/>
    </row>
    <row r="755" spans="1:1" ht="12.75" customHeight="1" x14ac:dyDescent="0.2">
      <c r="A755" s="13"/>
    </row>
    <row r="756" spans="1:1" ht="12.75" customHeight="1" x14ac:dyDescent="0.2">
      <c r="A756" s="13"/>
    </row>
    <row r="757" spans="1:1" ht="12.75" customHeight="1" x14ac:dyDescent="0.2">
      <c r="A757" s="13"/>
    </row>
    <row r="758" spans="1:1" ht="12.75" customHeight="1" x14ac:dyDescent="0.2">
      <c r="A758" s="13"/>
    </row>
    <row r="759" spans="1:1" ht="12.75" customHeight="1" x14ac:dyDescent="0.2">
      <c r="A759" s="13"/>
    </row>
    <row r="760" spans="1:1" ht="12.75" customHeight="1" x14ac:dyDescent="0.2">
      <c r="A760" s="13"/>
    </row>
    <row r="761" spans="1:1" ht="12.75" customHeight="1" x14ac:dyDescent="0.2">
      <c r="A761" s="13"/>
    </row>
    <row r="762" spans="1:1" ht="12.75" customHeight="1" x14ac:dyDescent="0.2">
      <c r="A762" s="13"/>
    </row>
    <row r="763" spans="1:1" ht="12.75" customHeight="1" x14ac:dyDescent="0.2">
      <c r="A763" s="13"/>
    </row>
    <row r="764" spans="1:1" ht="12.75" customHeight="1" x14ac:dyDescent="0.2">
      <c r="A764" s="13"/>
    </row>
    <row r="765" spans="1:1" ht="12.75" customHeight="1" x14ac:dyDescent="0.2">
      <c r="A765" s="13"/>
    </row>
    <row r="766" spans="1:1" ht="12.75" customHeight="1" x14ac:dyDescent="0.2">
      <c r="A766" s="13"/>
    </row>
    <row r="767" spans="1:1" ht="12.75" customHeight="1" x14ac:dyDescent="0.2">
      <c r="A767" s="13"/>
    </row>
    <row r="768" spans="1:1" ht="12.75" customHeight="1" x14ac:dyDescent="0.2">
      <c r="A768" s="13"/>
    </row>
    <row r="769" spans="1:1" ht="12.75" customHeight="1" x14ac:dyDescent="0.2">
      <c r="A769" s="13"/>
    </row>
    <row r="770" spans="1:1" ht="12.75" customHeight="1" x14ac:dyDescent="0.2">
      <c r="A770" s="13"/>
    </row>
    <row r="771" spans="1:1" ht="12.75" customHeight="1" x14ac:dyDescent="0.2">
      <c r="A771" s="13"/>
    </row>
    <row r="772" spans="1:1" ht="12.75" customHeight="1" x14ac:dyDescent="0.2">
      <c r="A772" s="13"/>
    </row>
    <row r="773" spans="1:1" ht="12.75" customHeight="1" x14ac:dyDescent="0.2">
      <c r="A773" s="13"/>
    </row>
    <row r="774" spans="1:1" ht="12.75" customHeight="1" x14ac:dyDescent="0.2">
      <c r="A774" s="13"/>
    </row>
    <row r="775" spans="1:1" ht="12.75" customHeight="1" x14ac:dyDescent="0.2">
      <c r="A775" s="13"/>
    </row>
    <row r="776" spans="1:1" ht="12.75" customHeight="1" x14ac:dyDescent="0.2">
      <c r="A776" s="13"/>
    </row>
    <row r="777" spans="1:1" ht="12.75" customHeight="1" x14ac:dyDescent="0.2">
      <c r="A777" s="13"/>
    </row>
    <row r="778" spans="1:1" ht="12.75" customHeight="1" x14ac:dyDescent="0.2">
      <c r="A778" s="13"/>
    </row>
    <row r="779" spans="1:1" ht="12.75" customHeight="1" x14ac:dyDescent="0.2">
      <c r="A779" s="13"/>
    </row>
    <row r="780" spans="1:1" ht="12.75" customHeight="1" x14ac:dyDescent="0.2">
      <c r="A780" s="13"/>
    </row>
    <row r="781" spans="1:1" ht="12.75" customHeight="1" x14ac:dyDescent="0.2">
      <c r="A781" s="13"/>
    </row>
    <row r="782" spans="1:1" ht="12.75" customHeight="1" x14ac:dyDescent="0.2">
      <c r="A782" s="13"/>
    </row>
    <row r="783" spans="1:1" ht="12.75" customHeight="1" x14ac:dyDescent="0.2">
      <c r="A783" s="13"/>
    </row>
    <row r="784" spans="1:1" ht="12.75" customHeight="1" x14ac:dyDescent="0.2">
      <c r="A784" s="13"/>
    </row>
    <row r="785" spans="1:1" ht="12.75" customHeight="1" x14ac:dyDescent="0.2">
      <c r="A785" s="13"/>
    </row>
    <row r="786" spans="1:1" ht="12.75" customHeight="1" x14ac:dyDescent="0.2">
      <c r="A786" s="13"/>
    </row>
    <row r="787" spans="1:1" ht="12.75" customHeight="1" x14ac:dyDescent="0.2">
      <c r="A787" s="13"/>
    </row>
    <row r="788" spans="1:1" ht="12.75" customHeight="1" x14ac:dyDescent="0.2">
      <c r="A788" s="13"/>
    </row>
    <row r="789" spans="1:1" ht="12.75" customHeight="1" x14ac:dyDescent="0.2">
      <c r="A789" s="13"/>
    </row>
    <row r="790" spans="1:1" ht="12.75" customHeight="1" x14ac:dyDescent="0.2">
      <c r="A790" s="13"/>
    </row>
    <row r="791" spans="1:1" ht="12.75" customHeight="1" x14ac:dyDescent="0.2">
      <c r="A791" s="13"/>
    </row>
    <row r="792" spans="1:1" ht="12.75" customHeight="1" x14ac:dyDescent="0.2">
      <c r="A792" s="13"/>
    </row>
    <row r="793" spans="1:1" ht="12.75" customHeight="1" x14ac:dyDescent="0.2">
      <c r="A793" s="13"/>
    </row>
    <row r="794" spans="1:1" ht="12.75" customHeight="1" x14ac:dyDescent="0.2">
      <c r="A794" s="13"/>
    </row>
    <row r="795" spans="1:1" ht="12.75" customHeight="1" x14ac:dyDescent="0.2">
      <c r="A795" s="13"/>
    </row>
    <row r="796" spans="1:1" ht="12.75" customHeight="1" x14ac:dyDescent="0.2">
      <c r="A796" s="13"/>
    </row>
    <row r="797" spans="1:1" ht="12.75" customHeight="1" x14ac:dyDescent="0.2">
      <c r="A797" s="13"/>
    </row>
    <row r="798" spans="1:1" ht="12.75" customHeight="1" x14ac:dyDescent="0.2">
      <c r="A798" s="13"/>
    </row>
    <row r="799" spans="1:1" ht="12.75" customHeight="1" x14ac:dyDescent="0.2">
      <c r="A799" s="13"/>
    </row>
    <row r="800" spans="1:1" ht="12.75" customHeight="1" x14ac:dyDescent="0.2">
      <c r="A800" s="13"/>
    </row>
    <row r="801" spans="1:1" ht="12.75" customHeight="1" x14ac:dyDescent="0.2">
      <c r="A801" s="13"/>
    </row>
    <row r="802" spans="1:1" ht="12.75" customHeight="1" x14ac:dyDescent="0.2">
      <c r="A802" s="13"/>
    </row>
    <row r="803" spans="1:1" ht="12.75" customHeight="1" x14ac:dyDescent="0.2">
      <c r="A803" s="13"/>
    </row>
    <row r="804" spans="1:1" ht="12.75" customHeight="1" x14ac:dyDescent="0.2">
      <c r="A804" s="13"/>
    </row>
    <row r="805" spans="1:1" ht="12.75" customHeight="1" x14ac:dyDescent="0.2">
      <c r="A805" s="13"/>
    </row>
    <row r="806" spans="1:1" ht="12.75" customHeight="1" x14ac:dyDescent="0.2">
      <c r="A806" s="13"/>
    </row>
    <row r="807" spans="1:1" ht="12.75" customHeight="1" x14ac:dyDescent="0.2">
      <c r="A807" s="13"/>
    </row>
    <row r="808" spans="1:1" ht="12.75" customHeight="1" x14ac:dyDescent="0.2">
      <c r="A808" s="13"/>
    </row>
    <row r="809" spans="1:1" ht="12.75" customHeight="1" x14ac:dyDescent="0.2">
      <c r="A809" s="13"/>
    </row>
    <row r="810" spans="1:1" ht="12.75" customHeight="1" x14ac:dyDescent="0.2">
      <c r="A810" s="13"/>
    </row>
    <row r="811" spans="1:1" ht="12.75" customHeight="1" x14ac:dyDescent="0.2">
      <c r="A811" s="13"/>
    </row>
    <row r="812" spans="1:1" ht="12.75" customHeight="1" x14ac:dyDescent="0.2">
      <c r="A812" s="13"/>
    </row>
    <row r="813" spans="1:1" ht="12.75" customHeight="1" x14ac:dyDescent="0.2">
      <c r="A813" s="13"/>
    </row>
    <row r="814" spans="1:1" ht="12.75" customHeight="1" x14ac:dyDescent="0.2">
      <c r="A814" s="13"/>
    </row>
    <row r="815" spans="1:1" ht="12.75" customHeight="1" x14ac:dyDescent="0.2">
      <c r="A815" s="13"/>
    </row>
    <row r="816" spans="1:1" ht="12.75" customHeight="1" x14ac:dyDescent="0.2">
      <c r="A816" s="13"/>
    </row>
    <row r="817" spans="1:1" ht="12.75" customHeight="1" x14ac:dyDescent="0.2">
      <c r="A817" s="13"/>
    </row>
    <row r="818" spans="1:1" ht="12.75" customHeight="1" x14ac:dyDescent="0.2">
      <c r="A818" s="13"/>
    </row>
    <row r="819" spans="1:1" ht="12.75" customHeight="1" x14ac:dyDescent="0.2">
      <c r="A819" s="13"/>
    </row>
    <row r="820" spans="1:1" ht="12.75" customHeight="1" x14ac:dyDescent="0.2">
      <c r="A820" s="13"/>
    </row>
    <row r="821" spans="1:1" ht="12.75" customHeight="1" x14ac:dyDescent="0.2">
      <c r="A821" s="13"/>
    </row>
    <row r="822" spans="1:1" ht="12.75" customHeight="1" x14ac:dyDescent="0.2">
      <c r="A822" s="13"/>
    </row>
    <row r="823" spans="1:1" ht="12.75" customHeight="1" x14ac:dyDescent="0.2">
      <c r="A823" s="13"/>
    </row>
    <row r="824" spans="1:1" ht="12.75" customHeight="1" x14ac:dyDescent="0.2">
      <c r="A824" s="13"/>
    </row>
    <row r="825" spans="1:1" ht="12.75" customHeight="1" x14ac:dyDescent="0.2">
      <c r="A825" s="13"/>
    </row>
    <row r="826" spans="1:1" ht="12.75" customHeight="1" x14ac:dyDescent="0.2">
      <c r="A826" s="13"/>
    </row>
    <row r="827" spans="1:1" ht="12.75" customHeight="1" x14ac:dyDescent="0.2">
      <c r="A827" s="13"/>
    </row>
    <row r="828" spans="1:1" ht="12.75" customHeight="1" x14ac:dyDescent="0.2">
      <c r="A828" s="13"/>
    </row>
    <row r="829" spans="1:1" ht="12.75" customHeight="1" x14ac:dyDescent="0.2">
      <c r="A829" s="13"/>
    </row>
    <row r="830" spans="1:1" ht="12.75" customHeight="1" x14ac:dyDescent="0.2">
      <c r="A830" s="13"/>
    </row>
    <row r="831" spans="1:1" ht="12.75" customHeight="1" x14ac:dyDescent="0.2">
      <c r="A831" s="13"/>
    </row>
    <row r="832" spans="1:1" ht="12.75" customHeight="1" x14ac:dyDescent="0.2">
      <c r="A832" s="13"/>
    </row>
    <row r="833" spans="1:1" ht="12.75" customHeight="1" x14ac:dyDescent="0.2">
      <c r="A833" s="13"/>
    </row>
    <row r="834" spans="1:1" ht="12.75" customHeight="1" x14ac:dyDescent="0.2">
      <c r="A834" s="13"/>
    </row>
    <row r="835" spans="1:1" ht="12.75" customHeight="1" x14ac:dyDescent="0.2">
      <c r="A835" s="13"/>
    </row>
    <row r="836" spans="1:1" ht="12.75" customHeight="1" x14ac:dyDescent="0.2">
      <c r="A836" s="13"/>
    </row>
    <row r="837" spans="1:1" ht="12.75" customHeight="1" x14ac:dyDescent="0.2">
      <c r="A837" s="13"/>
    </row>
    <row r="838" spans="1:1" ht="12.75" customHeight="1" x14ac:dyDescent="0.2">
      <c r="A838" s="13"/>
    </row>
    <row r="839" spans="1:1" ht="12.75" customHeight="1" x14ac:dyDescent="0.2">
      <c r="A839" s="13"/>
    </row>
    <row r="840" spans="1:1" ht="12.75" customHeight="1" x14ac:dyDescent="0.2">
      <c r="A840" s="13"/>
    </row>
    <row r="841" spans="1:1" ht="12.75" customHeight="1" x14ac:dyDescent="0.2">
      <c r="A841" s="13"/>
    </row>
    <row r="842" spans="1:1" ht="12.75" customHeight="1" x14ac:dyDescent="0.2">
      <c r="A842" s="13"/>
    </row>
    <row r="843" spans="1:1" ht="12.75" customHeight="1" x14ac:dyDescent="0.2">
      <c r="A843" s="13"/>
    </row>
    <row r="844" spans="1:1" ht="12.75" customHeight="1" x14ac:dyDescent="0.2">
      <c r="A844" s="13"/>
    </row>
    <row r="845" spans="1:1" ht="12.75" customHeight="1" x14ac:dyDescent="0.2">
      <c r="A845" s="13"/>
    </row>
    <row r="846" spans="1:1" ht="12.75" customHeight="1" x14ac:dyDescent="0.2">
      <c r="A846" s="13"/>
    </row>
    <row r="847" spans="1:1" ht="12.75" customHeight="1" x14ac:dyDescent="0.2">
      <c r="A847" s="13"/>
    </row>
    <row r="848" spans="1:1" ht="12.75" customHeight="1" x14ac:dyDescent="0.2">
      <c r="A848" s="13"/>
    </row>
    <row r="849" spans="1:1" ht="12.75" customHeight="1" x14ac:dyDescent="0.2">
      <c r="A849" s="13"/>
    </row>
    <row r="850" spans="1:1" ht="12.75" customHeight="1" x14ac:dyDescent="0.2">
      <c r="A850" s="13"/>
    </row>
    <row r="851" spans="1:1" ht="12.75" customHeight="1" x14ac:dyDescent="0.2">
      <c r="A851" s="13"/>
    </row>
    <row r="852" spans="1:1" ht="12.75" customHeight="1" x14ac:dyDescent="0.2">
      <c r="A852" s="13"/>
    </row>
    <row r="853" spans="1:1" ht="12.75" customHeight="1" x14ac:dyDescent="0.2">
      <c r="A853" s="13"/>
    </row>
    <row r="854" spans="1:1" ht="12.75" customHeight="1" x14ac:dyDescent="0.2">
      <c r="A854" s="13"/>
    </row>
    <row r="855" spans="1:1" ht="12.75" customHeight="1" x14ac:dyDescent="0.2">
      <c r="A855" s="13"/>
    </row>
    <row r="856" spans="1:1" ht="12.75" customHeight="1" x14ac:dyDescent="0.2">
      <c r="A856" s="13"/>
    </row>
    <row r="857" spans="1:1" ht="12.75" customHeight="1" x14ac:dyDescent="0.2">
      <c r="A857" s="13"/>
    </row>
    <row r="858" spans="1:1" ht="12.75" customHeight="1" x14ac:dyDescent="0.2">
      <c r="A858" s="13"/>
    </row>
    <row r="859" spans="1:1" ht="12.75" customHeight="1" x14ac:dyDescent="0.2">
      <c r="A859" s="13"/>
    </row>
    <row r="860" spans="1:1" ht="12.75" customHeight="1" x14ac:dyDescent="0.2">
      <c r="A860" s="13"/>
    </row>
    <row r="861" spans="1:1" ht="12.75" customHeight="1" x14ac:dyDescent="0.2">
      <c r="A861" s="13"/>
    </row>
    <row r="862" spans="1:1" ht="12.75" customHeight="1" x14ac:dyDescent="0.2">
      <c r="A862" s="13"/>
    </row>
    <row r="863" spans="1:1" ht="12.75" customHeight="1" x14ac:dyDescent="0.2">
      <c r="A863" s="13"/>
    </row>
    <row r="864" spans="1:1" ht="12.75" customHeight="1" x14ac:dyDescent="0.2">
      <c r="A864" s="13"/>
    </row>
    <row r="865" spans="1:1" ht="12.75" customHeight="1" x14ac:dyDescent="0.2">
      <c r="A865" s="13"/>
    </row>
    <row r="866" spans="1:1" ht="12.75" customHeight="1" x14ac:dyDescent="0.2">
      <c r="A866" s="13"/>
    </row>
    <row r="867" spans="1:1" ht="12.75" customHeight="1" x14ac:dyDescent="0.2">
      <c r="A867" s="13"/>
    </row>
    <row r="868" spans="1:1" ht="12.75" customHeight="1" x14ac:dyDescent="0.2">
      <c r="A868" s="13"/>
    </row>
    <row r="869" spans="1:1" ht="12.75" customHeight="1" x14ac:dyDescent="0.2">
      <c r="A869" s="13"/>
    </row>
    <row r="870" spans="1:1" ht="12.75" customHeight="1" x14ac:dyDescent="0.2">
      <c r="A870" s="13"/>
    </row>
    <row r="871" spans="1:1" ht="12.75" customHeight="1" x14ac:dyDescent="0.2">
      <c r="A871" s="13"/>
    </row>
    <row r="872" spans="1:1" ht="12.75" customHeight="1" x14ac:dyDescent="0.2">
      <c r="A872" s="13"/>
    </row>
    <row r="873" spans="1:1" ht="12.75" customHeight="1" x14ac:dyDescent="0.2">
      <c r="A873" s="13"/>
    </row>
    <row r="874" spans="1:1" ht="12.75" customHeight="1" x14ac:dyDescent="0.2">
      <c r="A874" s="13"/>
    </row>
    <row r="875" spans="1:1" ht="12.75" customHeight="1" x14ac:dyDescent="0.2">
      <c r="A875" s="13"/>
    </row>
    <row r="876" spans="1:1" ht="12.75" customHeight="1" x14ac:dyDescent="0.2">
      <c r="A876" s="13"/>
    </row>
    <row r="877" spans="1:1" ht="12.75" customHeight="1" x14ac:dyDescent="0.2">
      <c r="A877" s="13"/>
    </row>
    <row r="878" spans="1:1" ht="12.75" customHeight="1" x14ac:dyDescent="0.2">
      <c r="A878" s="13"/>
    </row>
    <row r="879" spans="1:1" ht="12.75" customHeight="1" x14ac:dyDescent="0.2">
      <c r="A879" s="13"/>
    </row>
    <row r="880" spans="1:1" ht="12.75" customHeight="1" x14ac:dyDescent="0.2">
      <c r="A880" s="13"/>
    </row>
    <row r="881" spans="1:1" ht="12.75" customHeight="1" x14ac:dyDescent="0.2">
      <c r="A881" s="13"/>
    </row>
    <row r="882" spans="1:1" ht="12.75" customHeight="1" x14ac:dyDescent="0.2">
      <c r="A882" s="13"/>
    </row>
    <row r="883" spans="1:1" ht="12.75" customHeight="1" x14ac:dyDescent="0.2">
      <c r="A883" s="13"/>
    </row>
    <row r="884" spans="1:1" ht="12.75" customHeight="1" x14ac:dyDescent="0.2">
      <c r="A884" s="13"/>
    </row>
    <row r="885" spans="1:1" ht="12.75" customHeight="1" x14ac:dyDescent="0.2">
      <c r="A885" s="13"/>
    </row>
    <row r="886" spans="1:1" ht="12.75" customHeight="1" x14ac:dyDescent="0.2">
      <c r="A886" s="13"/>
    </row>
    <row r="887" spans="1:1" ht="12.75" customHeight="1" x14ac:dyDescent="0.2">
      <c r="A887" s="13"/>
    </row>
    <row r="888" spans="1:1" ht="12.75" customHeight="1" x14ac:dyDescent="0.2">
      <c r="A888" s="13"/>
    </row>
    <row r="889" spans="1:1" ht="12.75" customHeight="1" x14ac:dyDescent="0.2">
      <c r="A889" s="13"/>
    </row>
    <row r="890" spans="1:1" ht="12.75" customHeight="1" x14ac:dyDescent="0.2">
      <c r="A890" s="13"/>
    </row>
    <row r="891" spans="1:1" ht="12.75" customHeight="1" x14ac:dyDescent="0.2">
      <c r="A891" s="13"/>
    </row>
    <row r="892" spans="1:1" ht="12.75" customHeight="1" x14ac:dyDescent="0.2">
      <c r="A892" s="13"/>
    </row>
    <row r="893" spans="1:1" ht="12.75" customHeight="1" x14ac:dyDescent="0.2">
      <c r="A893" s="13"/>
    </row>
    <row r="894" spans="1:1" ht="12.75" customHeight="1" x14ac:dyDescent="0.2">
      <c r="A894" s="13"/>
    </row>
    <row r="895" spans="1:1" ht="12.75" customHeight="1" x14ac:dyDescent="0.2">
      <c r="A895" s="13"/>
    </row>
    <row r="896" spans="1:1" ht="12.75" customHeight="1" x14ac:dyDescent="0.2">
      <c r="A896" s="13"/>
    </row>
    <row r="897" spans="1:1" ht="12.75" customHeight="1" x14ac:dyDescent="0.2">
      <c r="A897" s="13"/>
    </row>
    <row r="898" spans="1:1" ht="12.75" customHeight="1" x14ac:dyDescent="0.2">
      <c r="A898" s="13"/>
    </row>
    <row r="899" spans="1:1" ht="12.75" customHeight="1" x14ac:dyDescent="0.2">
      <c r="A899" s="13"/>
    </row>
    <row r="900" spans="1:1" ht="12.75" customHeight="1" x14ac:dyDescent="0.2">
      <c r="A900" s="13"/>
    </row>
    <row r="901" spans="1:1" ht="12.75" customHeight="1" x14ac:dyDescent="0.2">
      <c r="A901" s="13"/>
    </row>
    <row r="902" spans="1:1" ht="12.75" customHeight="1" x14ac:dyDescent="0.2">
      <c r="A902" s="13"/>
    </row>
    <row r="903" spans="1:1" ht="12.75" customHeight="1" x14ac:dyDescent="0.2">
      <c r="A903" s="13"/>
    </row>
    <row r="904" spans="1:1" ht="12.75" customHeight="1" x14ac:dyDescent="0.2">
      <c r="A904" s="13"/>
    </row>
    <row r="905" spans="1:1" ht="12.75" customHeight="1" x14ac:dyDescent="0.2">
      <c r="A905" s="13"/>
    </row>
    <row r="906" spans="1:1" ht="12.75" customHeight="1" x14ac:dyDescent="0.2">
      <c r="A906" s="13"/>
    </row>
    <row r="907" spans="1:1" ht="12.75" customHeight="1" x14ac:dyDescent="0.2">
      <c r="A907" s="13"/>
    </row>
    <row r="908" spans="1:1" ht="12.75" customHeight="1" x14ac:dyDescent="0.2">
      <c r="A908" s="13"/>
    </row>
    <row r="909" spans="1:1" ht="12.75" customHeight="1" x14ac:dyDescent="0.2">
      <c r="A909" s="13"/>
    </row>
    <row r="910" spans="1:1" ht="12.75" customHeight="1" x14ac:dyDescent="0.2">
      <c r="A910" s="13"/>
    </row>
    <row r="911" spans="1:1" ht="12.75" customHeight="1" x14ac:dyDescent="0.2">
      <c r="A911" s="13"/>
    </row>
    <row r="912" spans="1:1" ht="12.75" customHeight="1" x14ac:dyDescent="0.2">
      <c r="A912" s="13"/>
    </row>
    <row r="913" spans="1:1" ht="12.75" customHeight="1" x14ac:dyDescent="0.2">
      <c r="A913" s="13"/>
    </row>
    <row r="914" spans="1:1" ht="12.75" customHeight="1" x14ac:dyDescent="0.2">
      <c r="A914" s="13"/>
    </row>
    <row r="915" spans="1:1" ht="12.75" customHeight="1" x14ac:dyDescent="0.2">
      <c r="A915" s="13"/>
    </row>
    <row r="916" spans="1:1" ht="12.75" customHeight="1" x14ac:dyDescent="0.2">
      <c r="A916" s="13"/>
    </row>
    <row r="917" spans="1:1" ht="12.75" customHeight="1" x14ac:dyDescent="0.2">
      <c r="A917" s="13"/>
    </row>
    <row r="918" spans="1:1" ht="12.75" customHeight="1" x14ac:dyDescent="0.2">
      <c r="A918" s="13"/>
    </row>
    <row r="919" spans="1:1" ht="12.75" customHeight="1" x14ac:dyDescent="0.2">
      <c r="A919" s="13"/>
    </row>
    <row r="920" spans="1:1" ht="12.75" customHeight="1" x14ac:dyDescent="0.2">
      <c r="A920" s="13"/>
    </row>
    <row r="921" spans="1:1" ht="12.75" customHeight="1" x14ac:dyDescent="0.2">
      <c r="A921" s="13"/>
    </row>
    <row r="922" spans="1:1" ht="12.75" customHeight="1" x14ac:dyDescent="0.2">
      <c r="A922" s="13"/>
    </row>
    <row r="923" spans="1:1" ht="12.75" customHeight="1" x14ac:dyDescent="0.2">
      <c r="A923" s="13"/>
    </row>
    <row r="924" spans="1:1" ht="12.75" customHeight="1" x14ac:dyDescent="0.2">
      <c r="A924" s="13"/>
    </row>
    <row r="925" spans="1:1" ht="12.75" customHeight="1" x14ac:dyDescent="0.2">
      <c r="A925" s="13"/>
    </row>
    <row r="926" spans="1:1" ht="12.75" customHeight="1" x14ac:dyDescent="0.2">
      <c r="A926" s="13"/>
    </row>
    <row r="927" spans="1:1" ht="12.75" customHeight="1" x14ac:dyDescent="0.2">
      <c r="A927" s="13"/>
    </row>
    <row r="928" spans="1:1" ht="12.75" customHeight="1" x14ac:dyDescent="0.2">
      <c r="A928" s="13"/>
    </row>
    <row r="929" spans="1:1" ht="12.75" customHeight="1" x14ac:dyDescent="0.2">
      <c r="A929" s="13"/>
    </row>
    <row r="930" spans="1:1" ht="12.75" customHeight="1" x14ac:dyDescent="0.2">
      <c r="A930" s="13"/>
    </row>
    <row r="931" spans="1:1" ht="12.75" customHeight="1" x14ac:dyDescent="0.2">
      <c r="A931" s="13"/>
    </row>
    <row r="932" spans="1:1" ht="12.75" customHeight="1" x14ac:dyDescent="0.2">
      <c r="A932" s="13"/>
    </row>
    <row r="933" spans="1:1" ht="12.75" customHeight="1" x14ac:dyDescent="0.2">
      <c r="A933" s="13"/>
    </row>
    <row r="934" spans="1:1" ht="12.75" customHeight="1" x14ac:dyDescent="0.2">
      <c r="A934" s="13"/>
    </row>
    <row r="935" spans="1:1" ht="12.75" customHeight="1" x14ac:dyDescent="0.2">
      <c r="A935" s="13"/>
    </row>
    <row r="936" spans="1:1" ht="12.75" customHeight="1" x14ac:dyDescent="0.2">
      <c r="A936" s="13"/>
    </row>
    <row r="937" spans="1:1" ht="12.75" customHeight="1" x14ac:dyDescent="0.2">
      <c r="A937" s="13"/>
    </row>
    <row r="938" spans="1:1" ht="12.75" customHeight="1" x14ac:dyDescent="0.2">
      <c r="A938" s="13"/>
    </row>
    <row r="939" spans="1:1" ht="12.75" customHeight="1" x14ac:dyDescent="0.2">
      <c r="A939" s="13"/>
    </row>
    <row r="940" spans="1:1" ht="12.75" customHeight="1" x14ac:dyDescent="0.2">
      <c r="A940" s="13"/>
    </row>
    <row r="941" spans="1:1" ht="12.75" customHeight="1" x14ac:dyDescent="0.2">
      <c r="A941" s="13"/>
    </row>
    <row r="942" spans="1:1" ht="12.75" customHeight="1" x14ac:dyDescent="0.2">
      <c r="A942" s="13"/>
    </row>
    <row r="943" spans="1:1" ht="12.75" customHeight="1" x14ac:dyDescent="0.2">
      <c r="A943" s="13"/>
    </row>
    <row r="944" spans="1:1" ht="12.75" customHeight="1" x14ac:dyDescent="0.2">
      <c r="A944" s="13"/>
    </row>
    <row r="945" spans="1:1" ht="12.75" customHeight="1" x14ac:dyDescent="0.2">
      <c r="A945" s="13"/>
    </row>
    <row r="946" spans="1:1" ht="12.75" customHeight="1" x14ac:dyDescent="0.2">
      <c r="A946" s="13"/>
    </row>
    <row r="947" spans="1:1" ht="12.75" customHeight="1" x14ac:dyDescent="0.2">
      <c r="A947" s="13"/>
    </row>
    <row r="948" spans="1:1" ht="12.75" customHeight="1" x14ac:dyDescent="0.2">
      <c r="A948" s="13"/>
    </row>
    <row r="949" spans="1:1" ht="12.75" customHeight="1" x14ac:dyDescent="0.2">
      <c r="A949" s="13"/>
    </row>
    <row r="950" spans="1:1" ht="12.75" customHeight="1" x14ac:dyDescent="0.2">
      <c r="A950" s="13"/>
    </row>
    <row r="951" spans="1:1" ht="12.75" customHeight="1" x14ac:dyDescent="0.2">
      <c r="A951" s="13"/>
    </row>
    <row r="952" spans="1:1" ht="12.75" customHeight="1" x14ac:dyDescent="0.2">
      <c r="A952" s="13"/>
    </row>
    <row r="953" spans="1:1" ht="12.75" customHeight="1" x14ac:dyDescent="0.2">
      <c r="A953" s="13"/>
    </row>
    <row r="954" spans="1:1" ht="12.75" customHeight="1" x14ac:dyDescent="0.2">
      <c r="A954" s="13"/>
    </row>
    <row r="955" spans="1:1" ht="12.75" customHeight="1" x14ac:dyDescent="0.2">
      <c r="A955" s="13"/>
    </row>
    <row r="956" spans="1:1" ht="12.75" customHeight="1" x14ac:dyDescent="0.2">
      <c r="A956" s="13"/>
    </row>
    <row r="957" spans="1:1" ht="12.75" customHeight="1" x14ac:dyDescent="0.2">
      <c r="A957" s="13"/>
    </row>
    <row r="958" spans="1:1" ht="12.75" customHeight="1" x14ac:dyDescent="0.2">
      <c r="A958" s="13"/>
    </row>
    <row r="959" spans="1:1" ht="12.75" customHeight="1" x14ac:dyDescent="0.2">
      <c r="A959" s="13"/>
    </row>
    <row r="960" spans="1:1" ht="12.75" customHeight="1" x14ac:dyDescent="0.2">
      <c r="A960" s="13"/>
    </row>
    <row r="961" spans="1:1" ht="12.75" customHeight="1" x14ac:dyDescent="0.2">
      <c r="A961" s="13"/>
    </row>
    <row r="962" spans="1:1" ht="12.75" customHeight="1" x14ac:dyDescent="0.2">
      <c r="A962" s="13"/>
    </row>
    <row r="963" spans="1:1" ht="12.75" customHeight="1" x14ac:dyDescent="0.2">
      <c r="A963" s="13"/>
    </row>
    <row r="964" spans="1:1" ht="12.75" customHeight="1" x14ac:dyDescent="0.2">
      <c r="A964" s="13"/>
    </row>
    <row r="965" spans="1:1" ht="12.75" customHeight="1" x14ac:dyDescent="0.2">
      <c r="A965" s="13"/>
    </row>
    <row r="966" spans="1:1" ht="12.75" customHeight="1" x14ac:dyDescent="0.2">
      <c r="A966" s="13"/>
    </row>
    <row r="967" spans="1:1" ht="12.75" customHeight="1" x14ac:dyDescent="0.2">
      <c r="A967" s="13"/>
    </row>
    <row r="968" spans="1:1" ht="12.75" customHeight="1" x14ac:dyDescent="0.2">
      <c r="A968" s="13"/>
    </row>
    <row r="969" spans="1:1" ht="12.75" customHeight="1" x14ac:dyDescent="0.2">
      <c r="A969" s="13"/>
    </row>
    <row r="970" spans="1:1" ht="12.75" customHeight="1" x14ac:dyDescent="0.2">
      <c r="A970" s="13"/>
    </row>
    <row r="971" spans="1:1" ht="12.75" customHeight="1" x14ac:dyDescent="0.2">
      <c r="A971" s="13"/>
    </row>
    <row r="972" spans="1:1" ht="12.75" customHeight="1" x14ac:dyDescent="0.2">
      <c r="A972" s="13"/>
    </row>
    <row r="973" spans="1:1" ht="12.75" customHeight="1" x14ac:dyDescent="0.2">
      <c r="A973" s="13"/>
    </row>
    <row r="974" spans="1:1" ht="12.75" customHeight="1" x14ac:dyDescent="0.2">
      <c r="A974" s="13"/>
    </row>
    <row r="975" spans="1:1" ht="12.75" customHeight="1" x14ac:dyDescent="0.2">
      <c r="A975" s="13"/>
    </row>
  </sheetData>
  <sheetProtection algorithmName="SHA-512" hashValue="JdkBtFlfW6MHjlOruBRzlBaeWXvF25JhxLi8SYmu2PNAhhc0xOASfLB2lSskToEOlJczhB3zQzjXdXUB3VoETw==" saltValue="BQgj2duXIJV/iv6monmqFQ==" spinCount="100000" sheet="1" objects="1" scenarios="1" selectLockedCells="1" selectUnlockedCells="1"/>
  <mergeCells count="4">
    <mergeCell ref="B6:D6"/>
    <mergeCell ref="C7:D7"/>
    <mergeCell ref="C1:D1"/>
    <mergeCell ref="B2:B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55CB-B7F8-47D2-B92C-E07FB7DC952B}">
  <dimension ref="A1:G11"/>
  <sheetViews>
    <sheetView workbookViewId="0">
      <selection activeCell="F32" sqref="F32"/>
    </sheetView>
  </sheetViews>
  <sheetFormatPr defaultColWidth="9.140625" defaultRowHeight="15" x14ac:dyDescent="0.25"/>
  <cols>
    <col min="1" max="1" width="4.42578125" style="28" customWidth="1"/>
    <col min="2" max="2" width="26.42578125" style="28" customWidth="1"/>
    <col min="3" max="3" width="18" style="28" customWidth="1"/>
    <col min="4" max="4" width="9.140625" style="28"/>
    <col min="5" max="5" width="4.5703125" style="28" customWidth="1"/>
    <col min="6" max="6" width="34.5703125" style="28" customWidth="1"/>
    <col min="7" max="7" width="30.5703125" style="28" customWidth="1"/>
    <col min="8" max="16384" width="9.140625" style="28"/>
  </cols>
  <sheetData>
    <row r="1" spans="1:7" x14ac:dyDescent="0.25">
      <c r="A1" s="186" t="s">
        <v>160</v>
      </c>
      <c r="B1" s="186"/>
      <c r="C1" s="186"/>
      <c r="E1" s="186" t="s">
        <v>179</v>
      </c>
      <c r="F1" s="186"/>
      <c r="G1" s="186"/>
    </row>
    <row r="2" spans="1:7" x14ac:dyDescent="0.25">
      <c r="A2" s="128" t="s">
        <v>70</v>
      </c>
      <c r="B2" s="128" t="s">
        <v>117</v>
      </c>
      <c r="C2" s="128" t="s">
        <v>64</v>
      </c>
      <c r="E2" s="128" t="s">
        <v>70</v>
      </c>
      <c r="F2" s="128" t="s">
        <v>117</v>
      </c>
      <c r="G2" s="128" t="s">
        <v>180</v>
      </c>
    </row>
    <row r="3" spans="1:7" ht="45" x14ac:dyDescent="0.25">
      <c r="A3" s="125" t="s">
        <v>157</v>
      </c>
      <c r="B3" s="126" t="s">
        <v>92</v>
      </c>
      <c r="C3" s="126" t="s">
        <v>161</v>
      </c>
      <c r="E3" s="125" t="s">
        <v>199</v>
      </c>
      <c r="F3" s="127" t="s">
        <v>181</v>
      </c>
      <c r="G3" s="127" t="s">
        <v>157</v>
      </c>
    </row>
    <row r="4" spans="1:7" x14ac:dyDescent="0.25">
      <c r="A4" s="55" t="s">
        <v>171</v>
      </c>
      <c r="B4" s="53" t="s">
        <v>162</v>
      </c>
      <c r="C4" s="53" t="s">
        <v>163</v>
      </c>
      <c r="E4" s="55" t="s">
        <v>200</v>
      </c>
      <c r="F4" s="54" t="s">
        <v>183</v>
      </c>
      <c r="G4" s="54" t="s">
        <v>176</v>
      </c>
    </row>
    <row r="5" spans="1:7" x14ac:dyDescent="0.25">
      <c r="A5" s="55" t="s">
        <v>172</v>
      </c>
      <c r="B5" s="53" t="s">
        <v>164</v>
      </c>
      <c r="C5" s="53" t="s">
        <v>163</v>
      </c>
      <c r="E5" s="55" t="s">
        <v>201</v>
      </c>
      <c r="F5" s="54" t="s">
        <v>184</v>
      </c>
      <c r="G5" s="54" t="s">
        <v>182</v>
      </c>
    </row>
    <row r="6" spans="1:7" x14ac:dyDescent="0.25">
      <c r="A6" s="55" t="s">
        <v>173</v>
      </c>
      <c r="B6" s="53" t="s">
        <v>165</v>
      </c>
      <c r="C6" s="53" t="s">
        <v>166</v>
      </c>
      <c r="E6" s="55" t="s">
        <v>202</v>
      </c>
      <c r="F6" s="54" t="s">
        <v>185</v>
      </c>
      <c r="G6" s="54" t="s">
        <v>173</v>
      </c>
    </row>
    <row r="7" spans="1:7" x14ac:dyDescent="0.25">
      <c r="A7" s="55" t="s">
        <v>174</v>
      </c>
      <c r="B7" s="53" t="s">
        <v>167</v>
      </c>
      <c r="C7" s="53" t="s">
        <v>166</v>
      </c>
      <c r="E7" s="53" t="s">
        <v>178</v>
      </c>
      <c r="F7" s="54" t="s">
        <v>178</v>
      </c>
      <c r="G7" s="54" t="s">
        <v>178</v>
      </c>
    </row>
    <row r="8" spans="1:7" x14ac:dyDescent="0.25">
      <c r="A8" s="55" t="s">
        <v>175</v>
      </c>
      <c r="B8" s="53" t="s">
        <v>168</v>
      </c>
      <c r="C8" s="53" t="s">
        <v>166</v>
      </c>
    </row>
    <row r="9" spans="1:7" x14ac:dyDescent="0.25">
      <c r="A9" s="55" t="s">
        <v>176</v>
      </c>
      <c r="B9" s="53" t="s">
        <v>169</v>
      </c>
      <c r="C9" s="53" t="s">
        <v>163</v>
      </c>
    </row>
    <row r="10" spans="1:7" x14ac:dyDescent="0.25">
      <c r="A10" s="55" t="s">
        <v>177</v>
      </c>
      <c r="B10" s="53" t="s">
        <v>170</v>
      </c>
      <c r="C10" s="53" t="s">
        <v>163</v>
      </c>
    </row>
    <row r="11" spans="1:7" x14ac:dyDescent="0.25">
      <c r="A11" s="53" t="s">
        <v>178</v>
      </c>
      <c r="B11" s="53" t="s">
        <v>178</v>
      </c>
      <c r="C11" s="53" t="s">
        <v>178</v>
      </c>
    </row>
  </sheetData>
  <sheetProtection algorithmName="SHA-512" hashValue="8bcdPxMR57ABVEPpRRxyAvPdXcWci3NKYiDRiqbHfmCViSiGk0CjmzNl30BDd8crGsV5PWBkBrdLHmtXoI9jZA==" saltValue="jQLgVEUpZqBRC84CmiHxYQ==" spinCount="100000" sheet="1" objects="1" scenarios="1" selectLockedCells="1" selectUnlockedCells="1"/>
  <mergeCells count="2">
    <mergeCell ref="A1:C1"/>
    <mergeCell ref="E1:G1"/>
  </mergeCells>
  <phoneticPr fontId="31" type="noConversion"/>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4"/>
  <sheetViews>
    <sheetView zoomScale="90" zoomScaleNormal="90" workbookViewId="0"/>
  </sheetViews>
  <sheetFormatPr defaultColWidth="8.5703125" defaultRowHeight="15" x14ac:dyDescent="0.25"/>
  <cols>
    <col min="1" max="1" width="4.5703125" style="17" customWidth="1"/>
    <col min="2" max="2" width="25.5703125" style="15" customWidth="1"/>
    <col min="3" max="3" width="29" style="15" bestFit="1" customWidth="1"/>
    <col min="4" max="4" width="13.42578125" style="15" bestFit="1" customWidth="1"/>
    <col min="5" max="5" width="32.5703125" style="15" bestFit="1" customWidth="1"/>
    <col min="6" max="6" width="32.5703125" style="15" customWidth="1"/>
    <col min="7" max="7" width="16.5703125" style="15" bestFit="1" customWidth="1"/>
    <col min="8" max="9" width="16.5703125" style="15" customWidth="1"/>
    <col min="10" max="10" width="14.42578125" style="15" customWidth="1"/>
    <col min="11" max="11" width="16.5703125" style="15" customWidth="1"/>
    <col min="12" max="12" width="15.42578125" style="15" bestFit="1" customWidth="1"/>
    <col min="13" max="13" width="10.5703125" style="15" customWidth="1"/>
    <col min="14" max="14" width="14.42578125" style="15" bestFit="1" customWidth="1"/>
    <col min="15" max="15" width="12.5703125" style="15" bestFit="1" customWidth="1"/>
    <col min="16" max="16" width="24.42578125" customWidth="1"/>
    <col min="17" max="17" width="18.5703125" style="15" customWidth="1"/>
    <col min="18" max="16384" width="8.5703125" style="15"/>
  </cols>
  <sheetData>
    <row r="1" spans="1:16" x14ac:dyDescent="0.25">
      <c r="A1" s="123" t="s">
        <v>70</v>
      </c>
      <c r="B1" s="124" t="s">
        <v>76</v>
      </c>
      <c r="C1" s="124" t="s">
        <v>117</v>
      </c>
      <c r="D1" s="124" t="s">
        <v>64</v>
      </c>
      <c r="E1" s="124" t="s">
        <v>65</v>
      </c>
      <c r="F1" s="124" t="s">
        <v>114</v>
      </c>
      <c r="G1" s="124" t="s">
        <v>66</v>
      </c>
      <c r="H1" s="115" t="s">
        <v>103</v>
      </c>
      <c r="I1" s="115" t="s">
        <v>108</v>
      </c>
      <c r="J1" s="115" t="s">
        <v>115</v>
      </c>
      <c r="K1" s="115" t="s">
        <v>116</v>
      </c>
      <c r="L1" s="124" t="s">
        <v>35</v>
      </c>
      <c r="M1" s="124" t="s">
        <v>36</v>
      </c>
      <c r="N1" s="124" t="s">
        <v>33</v>
      </c>
      <c r="O1" s="124" t="s">
        <v>34</v>
      </c>
      <c r="P1" s="124" t="s">
        <v>67</v>
      </c>
    </row>
    <row r="2" spans="1:16" ht="63.75" x14ac:dyDescent="0.25">
      <c r="A2" s="118" t="s">
        <v>157</v>
      </c>
      <c r="B2" s="119" t="str">
        <f>'Služby-Systémy'!B3</f>
        <v>Služba certifikace senzorů</v>
      </c>
      <c r="C2" s="119" t="str">
        <f>Tabulka5[[#This Row],[ID]]&amp;": "&amp;Tabulka4[[#This Row],[Typové primární aktivum]]</f>
        <v>S1: Služba certifikace senzorů</v>
      </c>
      <c r="D2" s="119" t="s">
        <v>69</v>
      </c>
      <c r="E2" s="119" t="s">
        <v>100</v>
      </c>
      <c r="F2" s="120" t="s">
        <v>135</v>
      </c>
      <c r="G2" s="119" t="s">
        <v>136</v>
      </c>
      <c r="H2" s="120" t="s">
        <v>104</v>
      </c>
      <c r="I2" s="120" t="s">
        <v>109</v>
      </c>
      <c r="J2" s="120" t="s">
        <v>104</v>
      </c>
      <c r="K2" s="120" t="s">
        <v>104</v>
      </c>
      <c r="L2" s="121">
        <f>'S1'!E5</f>
        <v>3</v>
      </c>
      <c r="M2" s="122">
        <f>'S1'!E6</f>
        <v>4</v>
      </c>
      <c r="N2" s="121">
        <f>'S1'!E7</f>
        <v>3</v>
      </c>
      <c r="O2" s="121">
        <f>'S1'!E8</f>
        <v>3</v>
      </c>
      <c r="P2" s="119"/>
    </row>
    <row r="3" spans="1:16" s="16" customFormat="1" ht="38.25" x14ac:dyDescent="0.25">
      <c r="A3" s="97" t="s">
        <v>71</v>
      </c>
      <c r="B3" s="98" t="s">
        <v>97</v>
      </c>
      <c r="C3" s="98" t="str">
        <f>Tabulka5[[#This Row],[ID]]&amp;": "&amp;Tabulka4[[#This Row],[Typové primární aktivum]]</f>
        <v>P1: Seznam certifikovaných senzorů</v>
      </c>
      <c r="D3" s="98" t="s">
        <v>68</v>
      </c>
      <c r="E3" s="98" t="s">
        <v>147</v>
      </c>
      <c r="F3" s="99" t="s">
        <v>135</v>
      </c>
      <c r="G3" s="98" t="s">
        <v>137</v>
      </c>
      <c r="H3" s="99" t="s">
        <v>105</v>
      </c>
      <c r="I3" s="99" t="s">
        <v>109</v>
      </c>
      <c r="J3" s="99" t="s">
        <v>104</v>
      </c>
      <c r="K3" s="99" t="s">
        <v>104</v>
      </c>
      <c r="L3" s="100">
        <f>'P1'!E5</f>
        <v>2</v>
      </c>
      <c r="M3" s="100">
        <f>'P1'!E6</f>
        <v>1</v>
      </c>
      <c r="N3" s="100">
        <f>'P1'!E7</f>
        <v>1</v>
      </c>
      <c r="O3" s="100">
        <f>'P1'!E8</f>
        <v>3</v>
      </c>
      <c r="P3" s="98"/>
    </row>
    <row r="4" spans="1:16" ht="63.75" x14ac:dyDescent="0.25">
      <c r="A4" s="97" t="s">
        <v>72</v>
      </c>
      <c r="B4" s="98" t="s">
        <v>93</v>
      </c>
      <c r="C4" s="98" t="str">
        <f>Tabulka5[[#This Row],[ID]]&amp;": "&amp;Tabulka4[[#This Row],[Typové primární aktivum]]</f>
        <v>P2: Rozhodnutí</v>
      </c>
      <c r="D4" s="98" t="s">
        <v>68</v>
      </c>
      <c r="E4" s="98" t="s">
        <v>94</v>
      </c>
      <c r="F4" s="99" t="s">
        <v>135</v>
      </c>
      <c r="G4" s="98" t="s">
        <v>136</v>
      </c>
      <c r="H4" s="99" t="s">
        <v>104</v>
      </c>
      <c r="I4" s="99" t="s">
        <v>110</v>
      </c>
      <c r="J4" s="99" t="s">
        <v>104</v>
      </c>
      <c r="K4" s="99" t="s">
        <v>104</v>
      </c>
      <c r="L4" s="100">
        <f>'P2'!E5</f>
        <v>2</v>
      </c>
      <c r="M4" s="100">
        <f>'P2'!E6</f>
        <v>3</v>
      </c>
      <c r="N4" s="100">
        <f>'P2'!E7</f>
        <v>3</v>
      </c>
      <c r="O4" s="100">
        <f>'P2'!E8</f>
        <v>3</v>
      </c>
      <c r="P4" s="98"/>
    </row>
    <row r="5" spans="1:16" s="16" customFormat="1" ht="63.75" x14ac:dyDescent="0.25">
      <c r="A5" s="97" t="s">
        <v>73</v>
      </c>
      <c r="B5" s="98" t="s">
        <v>98</v>
      </c>
      <c r="C5" s="98" t="str">
        <f>Tabulka5[[#This Row],[ID]]&amp;": "&amp;Tabulka4[[#This Row],[Typové primární aktivum]]</f>
        <v>P3: Žádosti, technická dokumentace</v>
      </c>
      <c r="D5" s="98" t="s">
        <v>68</v>
      </c>
      <c r="E5" s="98" t="s">
        <v>95</v>
      </c>
      <c r="F5" s="99" t="s">
        <v>135</v>
      </c>
      <c r="G5" s="98" t="s">
        <v>136</v>
      </c>
      <c r="H5" s="99" t="s">
        <v>104</v>
      </c>
      <c r="I5" s="99" t="s">
        <v>109</v>
      </c>
      <c r="J5" s="99" t="s">
        <v>104</v>
      </c>
      <c r="K5" s="99" t="s">
        <v>104</v>
      </c>
      <c r="L5" s="100">
        <f>'P3'!E5</f>
        <v>3</v>
      </c>
      <c r="M5" s="100">
        <f>'P3'!E6</f>
        <v>3</v>
      </c>
      <c r="N5" s="100">
        <f>'P3'!E7</f>
        <v>3</v>
      </c>
      <c r="O5" s="100">
        <f>'P3'!E8</f>
        <v>3</v>
      </c>
      <c r="P5" s="98"/>
    </row>
    <row r="6" spans="1:16" ht="63.75" x14ac:dyDescent="0.25">
      <c r="A6" s="97" t="s">
        <v>74</v>
      </c>
      <c r="B6" s="98" t="s">
        <v>99</v>
      </c>
      <c r="C6" s="98" t="str">
        <f>Tabulka5[[#This Row],[ID]]&amp;": "&amp;Tabulka4[[#This Row],[Typové primární aktivum]]</f>
        <v>P4: Informace o průběhu certifikace</v>
      </c>
      <c r="D6" s="98" t="s">
        <v>68</v>
      </c>
      <c r="E6" s="98" t="s">
        <v>96</v>
      </c>
      <c r="F6" s="99" t="s">
        <v>135</v>
      </c>
      <c r="G6" s="98" t="s">
        <v>136</v>
      </c>
      <c r="H6" s="99" t="s">
        <v>104</v>
      </c>
      <c r="I6" s="99" t="s">
        <v>110</v>
      </c>
      <c r="J6" s="99" t="s">
        <v>104</v>
      </c>
      <c r="K6" s="99" t="s">
        <v>104</v>
      </c>
      <c r="L6" s="100">
        <f>'P4'!E5</f>
        <v>3</v>
      </c>
      <c r="M6" s="101">
        <f>'P4'!E6</f>
        <v>4</v>
      </c>
      <c r="N6" s="100">
        <f>'P4'!E7</f>
        <v>3</v>
      </c>
      <c r="O6" s="100">
        <f>'P4'!E8</f>
        <v>3</v>
      </c>
      <c r="P6" s="98"/>
    </row>
    <row r="7" spans="1:16" x14ac:dyDescent="0.25">
      <c r="A7" s="97" t="s">
        <v>171</v>
      </c>
      <c r="B7" s="98" t="str">
        <f>'Služby-Systémy'!B4</f>
        <v>Služba elektronické pošty</v>
      </c>
      <c r="C7" s="98" t="str">
        <f>Tabulka5[[#This Row],[ID]]&amp;": "&amp;Tabulka4[[#This Row],[Typové primární aktivum]]</f>
        <v>S2: Služba elektronické pošty</v>
      </c>
      <c r="D7" s="98" t="s">
        <v>69</v>
      </c>
      <c r="E7" s="98" t="s">
        <v>178</v>
      </c>
      <c r="F7" s="98" t="s">
        <v>178</v>
      </c>
      <c r="G7" s="98" t="s">
        <v>178</v>
      </c>
      <c r="H7" s="98" t="s">
        <v>178</v>
      </c>
      <c r="I7" s="98" t="s">
        <v>178</v>
      </c>
      <c r="J7" s="98" t="s">
        <v>178</v>
      </c>
      <c r="K7" s="98" t="s">
        <v>178</v>
      </c>
      <c r="L7" s="100">
        <v>3</v>
      </c>
      <c r="M7" s="100">
        <v>2</v>
      </c>
      <c r="N7" s="100">
        <v>3</v>
      </c>
      <c r="O7" s="100">
        <v>3</v>
      </c>
      <c r="P7" s="98" t="s">
        <v>178</v>
      </c>
    </row>
    <row r="8" spans="1:16" x14ac:dyDescent="0.25">
      <c r="A8" s="97" t="s">
        <v>172</v>
      </c>
      <c r="B8" s="98" t="str">
        <f>'Služby-Systémy'!B5</f>
        <v>Vedení úřední desky</v>
      </c>
      <c r="C8" s="98" t="str">
        <f>Tabulka5[[#This Row],[ID]]&amp;": "&amp;Tabulka4[[#This Row],[Typové primární aktivum]]</f>
        <v>S3: Vedení úřední desky</v>
      </c>
      <c r="D8" s="98" t="s">
        <v>69</v>
      </c>
      <c r="E8" s="98" t="s">
        <v>178</v>
      </c>
      <c r="F8" s="98" t="s">
        <v>178</v>
      </c>
      <c r="G8" s="98" t="s">
        <v>178</v>
      </c>
      <c r="H8" s="98" t="s">
        <v>178</v>
      </c>
      <c r="I8" s="98" t="s">
        <v>178</v>
      </c>
      <c r="J8" s="98" t="s">
        <v>178</v>
      </c>
      <c r="K8" s="98" t="s">
        <v>178</v>
      </c>
      <c r="L8" s="101">
        <v>4</v>
      </c>
      <c r="M8" s="100">
        <v>2</v>
      </c>
      <c r="N8" s="100">
        <v>1</v>
      </c>
      <c r="O8" s="100">
        <v>3</v>
      </c>
      <c r="P8" s="98" t="s">
        <v>178</v>
      </c>
    </row>
    <row r="9" spans="1:16" ht="25.5" x14ac:dyDescent="0.25">
      <c r="A9" s="97" t="s">
        <v>75</v>
      </c>
      <c r="B9" s="98" t="s">
        <v>186</v>
      </c>
      <c r="C9" s="98" t="str">
        <f>Tabulka5[[#This Row],[ID]]&amp;": "&amp;Tabulka4[[#This Row],[Typové primární aktivum]]</f>
        <v>P5: Zveřejněné informace na úřední desce</v>
      </c>
      <c r="D9" s="98" t="s">
        <v>68</v>
      </c>
      <c r="E9" s="98" t="s">
        <v>178</v>
      </c>
      <c r="F9" s="98" t="s">
        <v>178</v>
      </c>
      <c r="G9" s="98" t="s">
        <v>178</v>
      </c>
      <c r="H9" s="98" t="s">
        <v>178</v>
      </c>
      <c r="I9" s="98" t="s">
        <v>178</v>
      </c>
      <c r="J9" s="98" t="s">
        <v>178</v>
      </c>
      <c r="K9" s="98" t="s">
        <v>178</v>
      </c>
      <c r="L9" s="98" t="s">
        <v>178</v>
      </c>
      <c r="M9" s="98" t="s">
        <v>178</v>
      </c>
      <c r="N9" s="98" t="s">
        <v>178</v>
      </c>
      <c r="O9" s="98" t="s">
        <v>178</v>
      </c>
      <c r="P9" s="98" t="s">
        <v>178</v>
      </c>
    </row>
    <row r="10" spans="1:16" x14ac:dyDescent="0.25">
      <c r="A10" s="97" t="s">
        <v>178</v>
      </c>
      <c r="B10" s="98" t="s">
        <v>178</v>
      </c>
      <c r="C10" s="98" t="str">
        <f>Tabulka5[[#This Row],[ID]]&amp;": "&amp;Tabulka4[[#This Row],[Typové primární aktivum]]</f>
        <v>…: …</v>
      </c>
      <c r="D10" s="98"/>
      <c r="E10" s="98" t="s">
        <v>178</v>
      </c>
      <c r="F10" s="98" t="s">
        <v>178</v>
      </c>
      <c r="G10" s="98" t="s">
        <v>178</v>
      </c>
      <c r="H10" s="98" t="s">
        <v>178</v>
      </c>
      <c r="I10" s="98" t="s">
        <v>178</v>
      </c>
      <c r="J10" s="98" t="s">
        <v>178</v>
      </c>
      <c r="K10" s="98" t="s">
        <v>178</v>
      </c>
      <c r="L10" s="98" t="s">
        <v>178</v>
      </c>
      <c r="M10" s="98" t="s">
        <v>178</v>
      </c>
      <c r="N10" s="98" t="s">
        <v>178</v>
      </c>
      <c r="O10" s="98" t="s">
        <v>178</v>
      </c>
      <c r="P10" s="98" t="s">
        <v>178</v>
      </c>
    </row>
    <row r="11" spans="1:16" x14ac:dyDescent="0.25">
      <c r="A11" s="24"/>
      <c r="B11" s="21"/>
      <c r="C11" s="21"/>
      <c r="D11" s="21"/>
      <c r="E11" s="21"/>
      <c r="F11" s="21"/>
      <c r="G11" s="21"/>
      <c r="H11" s="21"/>
      <c r="I11" s="22"/>
      <c r="J11" s="22"/>
      <c r="K11" s="22"/>
      <c r="L11" s="23"/>
      <c r="M11" s="23"/>
      <c r="N11" s="23"/>
      <c r="O11" s="23"/>
      <c r="P11" s="21"/>
    </row>
    <row r="12" spans="1:16" x14ac:dyDescent="0.25">
      <c r="A12" s="26"/>
      <c r="B12" s="21"/>
      <c r="C12" s="21"/>
      <c r="D12" s="21"/>
      <c r="E12" s="21"/>
      <c r="F12" s="21"/>
      <c r="G12" s="21"/>
      <c r="H12" s="21"/>
      <c r="I12" s="21"/>
      <c r="J12" s="21"/>
      <c r="K12" s="21"/>
      <c r="L12" s="23"/>
      <c r="M12" s="23"/>
      <c r="N12" s="23"/>
      <c r="O12" s="23"/>
      <c r="P12" s="21"/>
    </row>
    <row r="13" spans="1:16" x14ac:dyDescent="0.25">
      <c r="A13" s="26"/>
      <c r="B13" s="21"/>
      <c r="C13" s="21"/>
      <c r="D13" s="21"/>
      <c r="E13" s="21"/>
      <c r="F13" s="21"/>
      <c r="G13" s="21"/>
      <c r="H13" s="21"/>
      <c r="I13" s="21"/>
      <c r="J13" s="21"/>
      <c r="K13" s="21"/>
      <c r="L13" s="23"/>
      <c r="M13" s="23"/>
      <c r="N13" s="23"/>
      <c r="O13" s="23"/>
      <c r="P13" s="21"/>
    </row>
    <row r="14" spans="1:16" x14ac:dyDescent="0.25">
      <c r="A14" s="26"/>
      <c r="B14" s="21"/>
      <c r="C14" s="21"/>
      <c r="D14" s="21"/>
      <c r="E14" s="21"/>
      <c r="F14" s="21"/>
      <c r="G14" s="21"/>
      <c r="H14" s="21"/>
      <c r="I14" s="21"/>
      <c r="J14" s="21"/>
      <c r="K14" s="21"/>
      <c r="L14" s="23"/>
      <c r="M14" s="23"/>
      <c r="N14" s="23"/>
      <c r="O14" s="23"/>
      <c r="P14" s="21"/>
    </row>
    <row r="15" spans="1:16" x14ac:dyDescent="0.25">
      <c r="A15" s="26"/>
      <c r="B15" s="21"/>
      <c r="C15" s="21"/>
      <c r="D15" s="21"/>
      <c r="E15" s="21"/>
      <c r="F15" s="21"/>
      <c r="G15" s="21"/>
      <c r="H15" s="21"/>
      <c r="I15" s="21"/>
      <c r="J15" s="21"/>
      <c r="K15" s="21"/>
      <c r="L15" s="23"/>
      <c r="M15" s="23"/>
      <c r="N15" s="23"/>
      <c r="O15" s="23"/>
      <c r="P15" s="21"/>
    </row>
    <row r="16" spans="1:16" x14ac:dyDescent="0.25">
      <c r="A16" s="26"/>
      <c r="B16" s="21"/>
      <c r="C16" s="21"/>
      <c r="D16" s="21"/>
      <c r="E16" s="21"/>
      <c r="F16" s="21"/>
      <c r="G16" s="21"/>
      <c r="H16" s="21"/>
      <c r="I16" s="21"/>
      <c r="J16" s="21"/>
      <c r="K16" s="21"/>
      <c r="L16" s="23"/>
      <c r="M16" s="23"/>
      <c r="N16" s="23"/>
      <c r="O16" s="23"/>
      <c r="P16" s="21"/>
    </row>
    <row r="17" spans="1:16" x14ac:dyDescent="0.25">
      <c r="A17" s="26"/>
      <c r="B17" s="21"/>
      <c r="C17" s="21"/>
      <c r="D17" s="21"/>
      <c r="E17" s="21"/>
      <c r="F17" s="21"/>
      <c r="G17" s="21"/>
      <c r="H17" s="21"/>
      <c r="I17" s="21"/>
      <c r="J17" s="21"/>
      <c r="K17" s="21"/>
      <c r="L17" s="23"/>
      <c r="M17" s="23"/>
      <c r="N17" s="23"/>
      <c r="O17" s="23"/>
      <c r="P17" s="21"/>
    </row>
    <row r="18" spans="1:16" x14ac:dyDescent="0.25">
      <c r="A18" s="26"/>
      <c r="B18" s="21"/>
      <c r="C18" s="21"/>
      <c r="D18" s="21"/>
      <c r="E18" s="21"/>
      <c r="F18" s="21"/>
      <c r="G18" s="21"/>
      <c r="H18" s="21"/>
      <c r="I18" s="21"/>
      <c r="J18" s="21"/>
      <c r="K18" s="21"/>
      <c r="L18" s="23"/>
      <c r="M18" s="23"/>
      <c r="N18" s="23"/>
      <c r="O18" s="23"/>
      <c r="P18" s="21"/>
    </row>
    <row r="19" spans="1:16" x14ac:dyDescent="0.25">
      <c r="A19" s="26"/>
      <c r="B19" s="21"/>
      <c r="C19" s="21"/>
      <c r="D19" s="21"/>
      <c r="E19" s="21"/>
      <c r="F19" s="21"/>
      <c r="G19" s="21"/>
      <c r="H19" s="21"/>
      <c r="I19" s="21"/>
      <c r="J19" s="21"/>
      <c r="K19" s="21"/>
      <c r="L19" s="23"/>
      <c r="M19" s="23"/>
      <c r="N19" s="23"/>
      <c r="O19" s="23"/>
      <c r="P19" s="21"/>
    </row>
    <row r="20" spans="1:16" x14ac:dyDescent="0.25">
      <c r="A20" s="26"/>
      <c r="B20" s="21"/>
      <c r="C20" s="21"/>
      <c r="D20" s="21"/>
      <c r="E20" s="21"/>
      <c r="F20" s="21"/>
      <c r="G20" s="21"/>
      <c r="H20" s="21"/>
      <c r="I20" s="21"/>
      <c r="J20" s="21"/>
      <c r="K20" s="21"/>
      <c r="L20" s="23"/>
      <c r="M20" s="23"/>
      <c r="N20" s="23"/>
      <c r="O20" s="23"/>
      <c r="P20" s="21"/>
    </row>
    <row r="21" spans="1:16" x14ac:dyDescent="0.25">
      <c r="A21" s="26"/>
      <c r="B21" s="21"/>
      <c r="C21" s="21"/>
      <c r="D21" s="21"/>
      <c r="E21" s="21"/>
      <c r="F21" s="21"/>
      <c r="G21" s="21"/>
      <c r="H21" s="21"/>
      <c r="I21" s="21"/>
      <c r="J21" s="21"/>
      <c r="K21" s="21"/>
      <c r="L21" s="23"/>
      <c r="M21" s="23"/>
      <c r="N21" s="23"/>
      <c r="O21" s="23"/>
      <c r="P21" s="21"/>
    </row>
    <row r="22" spans="1:16" x14ac:dyDescent="0.25">
      <c r="A22" s="26"/>
      <c r="B22" s="21"/>
      <c r="C22" s="21"/>
      <c r="D22" s="21"/>
      <c r="E22" s="21"/>
      <c r="F22" s="21"/>
      <c r="G22" s="21"/>
      <c r="H22" s="21"/>
      <c r="I22" s="21"/>
      <c r="J22" s="21"/>
      <c r="K22" s="21"/>
      <c r="L22" s="23"/>
      <c r="M22" s="23"/>
      <c r="N22" s="23"/>
      <c r="O22" s="23"/>
      <c r="P22" s="21"/>
    </row>
    <row r="23" spans="1:16" x14ac:dyDescent="0.25">
      <c r="A23" s="26"/>
      <c r="B23" s="21"/>
      <c r="C23" s="25"/>
      <c r="D23" s="25"/>
      <c r="E23" s="25"/>
      <c r="F23" s="25"/>
      <c r="G23" s="25"/>
      <c r="H23" s="25"/>
      <c r="I23" s="25"/>
      <c r="J23" s="25"/>
      <c r="K23" s="25"/>
      <c r="L23" s="25"/>
      <c r="M23" s="25"/>
      <c r="N23" s="25"/>
      <c r="O23" s="25"/>
      <c r="P23" s="29"/>
    </row>
    <row r="24" spans="1:16" x14ac:dyDescent="0.25">
      <c r="A24" s="26"/>
      <c r="B24" s="25"/>
      <c r="C24" s="25"/>
      <c r="D24" s="25"/>
      <c r="E24" s="25"/>
      <c r="F24" s="25"/>
      <c r="G24" s="25"/>
      <c r="H24" s="25"/>
      <c r="I24" s="25"/>
      <c r="J24" s="25"/>
      <c r="K24" s="25"/>
      <c r="L24" s="25"/>
      <c r="M24" s="25"/>
      <c r="N24" s="25"/>
      <c r="O24" s="25"/>
      <c r="P24" s="29"/>
    </row>
  </sheetData>
  <sheetProtection algorithmName="SHA-512" hashValue="M6rtWvvOXIkqav1w+MWiz+m3bED5IQYlY7zWMVG4NGmmxZDqvuCHTfOaHj8K6tUkCpS+24qfqDMTz4S9yqLoVw==" saltValue="CEaVl6cRj94NSTqjim/mTA==" spinCount="100000" sheet="1" objects="1" scenarios="1" selectLockedCells="1" selectUnlockedCells="1"/>
  <phoneticPr fontId="31" type="noConversion"/>
  <conditionalFormatting sqref="L2:O6 L11:O22">
    <cfRule type="cellIs" dxfId="307" priority="6" operator="equal">
      <formula>4</formula>
    </cfRule>
    <cfRule type="cellIs" dxfId="306" priority="7" operator="equal">
      <formula>3</formula>
    </cfRule>
    <cfRule type="cellIs" dxfId="305" priority="8" operator="equal">
      <formula>2</formula>
    </cfRule>
    <cfRule type="cellIs" dxfId="304" priority="9" operator="equal">
      <formula>1</formula>
    </cfRule>
  </conditionalFormatting>
  <conditionalFormatting sqref="H2:I6 H11:I22">
    <cfRule type="cellIs" dxfId="303" priority="5" operator="equal">
      <formula>"ano"</formula>
    </cfRule>
  </conditionalFormatting>
  <conditionalFormatting sqref="L7:O8">
    <cfRule type="cellIs" dxfId="302" priority="1" operator="equal">
      <formula>4</formula>
    </cfRule>
    <cfRule type="cellIs" dxfId="301" priority="2" operator="equal">
      <formula>3</formula>
    </cfRule>
    <cfRule type="cellIs" dxfId="300" priority="3" operator="equal">
      <formula>2</formula>
    </cfRule>
    <cfRule type="cellIs" dxfId="299" priority="4" operator="equal">
      <formula>1</formula>
    </cfRule>
  </conditionalFormatting>
  <dataValidations count="2">
    <dataValidation type="list" allowBlank="1" showInputMessage="1" showErrorMessage="1" sqref="D2:D22" xr:uid="{8890D11E-C5EC-4D62-9B24-D56E9F917793}">
      <formula1>"informace, služba"</formula1>
    </dataValidation>
    <dataValidation type="list" allowBlank="1" showInputMessage="1" showErrorMessage="1" sqref="H2:H6 H11:H22" xr:uid="{BDE57419-F469-45D2-AAD1-D5C57CF1A915}">
      <formula1>"ano, ne"</formula1>
    </dataValidation>
  </dataValidations>
  <pageMargins left="0.7" right="0.7" top="0.78740157499999996" bottom="0.78740157499999996" header="0.3" footer="0.3"/>
  <pageSetup paperSize="9" orientation="portrait" horizontalDpi="300" verticalDpi="300" r:id="rId1"/>
  <ignoredErrors>
    <ignoredError sqref="L3:L5 M3:M5 L6:M6 L9:M10 L7:M8" calculatedColumn="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EE0A0-A3F5-4D3D-A9ED-5A17C03FA62E}">
  <dimension ref="A1:I8"/>
  <sheetViews>
    <sheetView workbookViewId="0">
      <selection sqref="A1:B2"/>
    </sheetView>
  </sheetViews>
  <sheetFormatPr defaultRowHeight="15" x14ac:dyDescent="0.25"/>
  <cols>
    <col min="1" max="1" width="7.5703125" customWidth="1"/>
    <col min="2" max="2" width="27.5703125" bestFit="1" customWidth="1"/>
    <col min="3" max="8" width="14.5703125" customWidth="1"/>
    <col min="9" max="9" width="40.5703125" customWidth="1"/>
  </cols>
  <sheetData>
    <row r="1" spans="1:9" x14ac:dyDescent="0.25">
      <c r="A1" s="187" t="s">
        <v>111</v>
      </c>
      <c r="B1" s="187"/>
      <c r="C1" s="115" t="s">
        <v>157</v>
      </c>
      <c r="D1" s="115" t="s">
        <v>71</v>
      </c>
      <c r="E1" s="115" t="s">
        <v>72</v>
      </c>
      <c r="F1" s="115" t="s">
        <v>73</v>
      </c>
      <c r="G1" s="115" t="s">
        <v>74</v>
      </c>
      <c r="H1" s="115" t="s">
        <v>178</v>
      </c>
      <c r="I1" s="187" t="s">
        <v>113</v>
      </c>
    </row>
    <row r="2" spans="1:9" ht="45" x14ac:dyDescent="0.25">
      <c r="A2" s="187"/>
      <c r="B2" s="187"/>
      <c r="C2" s="115" t="str">
        <f>'Katalog primárních aktiv'!B2</f>
        <v>Služba certifikace senzorů</v>
      </c>
      <c r="D2" s="115" t="str">
        <f>'Katalog primárních aktiv'!B3</f>
        <v>Seznam certifikovaných senzorů</v>
      </c>
      <c r="E2" s="115" t="str">
        <f>'Katalog primárních aktiv'!B4</f>
        <v>Rozhodnutí</v>
      </c>
      <c r="F2" s="115" t="str">
        <f>'Katalog primárních aktiv'!B5</f>
        <v>Žádosti, technická dokumentace</v>
      </c>
      <c r="G2" s="115" t="str">
        <f>'Katalog primárních aktiv'!B6</f>
        <v>Informace o průběhu certifikace</v>
      </c>
      <c r="H2" s="115" t="s">
        <v>178</v>
      </c>
      <c r="I2" s="187"/>
    </row>
    <row r="3" spans="1:9" ht="75" x14ac:dyDescent="0.25">
      <c r="A3" s="117" t="s">
        <v>157</v>
      </c>
      <c r="B3" s="117" t="str">
        <f>'Katalog primárních aktiv'!B2</f>
        <v>Služba certifikace senzorů</v>
      </c>
      <c r="C3" s="59"/>
      <c r="D3" s="58" t="s">
        <v>112</v>
      </c>
      <c r="E3" s="58" t="s">
        <v>112</v>
      </c>
      <c r="F3" s="58" t="s">
        <v>112</v>
      </c>
      <c r="G3" s="58" t="s">
        <v>112</v>
      </c>
      <c r="H3" s="113"/>
      <c r="I3" s="114" t="s">
        <v>158</v>
      </c>
    </row>
    <row r="4" spans="1:9" ht="30" x14ac:dyDescent="0.25">
      <c r="A4" s="117" t="s">
        <v>71</v>
      </c>
      <c r="B4" s="117" t="str">
        <f>'Katalog primárních aktiv'!B3</f>
        <v>Seznam certifikovaných senzorů</v>
      </c>
      <c r="C4" s="116" t="s">
        <v>112</v>
      </c>
      <c r="D4" s="59"/>
      <c r="E4" s="56"/>
      <c r="F4" s="56"/>
      <c r="G4" s="56"/>
      <c r="H4" s="60"/>
      <c r="I4" s="63"/>
    </row>
    <row r="5" spans="1:9" x14ac:dyDescent="0.25">
      <c r="A5" s="117" t="s">
        <v>72</v>
      </c>
      <c r="B5" s="117" t="str">
        <f>'Katalog primárních aktiv'!B4</f>
        <v>Rozhodnutí</v>
      </c>
      <c r="C5" s="116" t="s">
        <v>112</v>
      </c>
      <c r="D5" s="56"/>
      <c r="E5" s="59"/>
      <c r="F5" s="56"/>
      <c r="G5" s="56"/>
      <c r="H5" s="60"/>
      <c r="I5" s="63"/>
    </row>
    <row r="6" spans="1:9" ht="30" x14ac:dyDescent="0.25">
      <c r="A6" s="117" t="s">
        <v>73</v>
      </c>
      <c r="B6" s="117" t="str">
        <f>'Katalog primárních aktiv'!B5</f>
        <v>Žádosti, technická dokumentace</v>
      </c>
      <c r="C6" s="116" t="s">
        <v>112</v>
      </c>
      <c r="D6" s="56"/>
      <c r="E6" s="56"/>
      <c r="F6" s="59"/>
      <c r="G6" s="56"/>
      <c r="H6" s="60"/>
      <c r="I6" s="63"/>
    </row>
    <row r="7" spans="1:9" ht="30" x14ac:dyDescent="0.25">
      <c r="A7" s="117" t="s">
        <v>74</v>
      </c>
      <c r="B7" s="117" t="str">
        <f>'Katalog primárních aktiv'!B6</f>
        <v>Informace o průběhu certifikace</v>
      </c>
      <c r="C7" s="116" t="s">
        <v>112</v>
      </c>
      <c r="D7" s="56"/>
      <c r="E7" s="56"/>
      <c r="F7" s="56"/>
      <c r="G7" s="59"/>
      <c r="H7" s="61"/>
      <c r="I7" s="63"/>
    </row>
    <row r="8" spans="1:9" x14ac:dyDescent="0.25">
      <c r="A8" s="117" t="s">
        <v>178</v>
      </c>
      <c r="B8" s="117" t="s">
        <v>178</v>
      </c>
      <c r="C8" s="116"/>
      <c r="D8" s="56"/>
      <c r="E8" s="58"/>
      <c r="F8" s="58"/>
      <c r="G8" s="57"/>
      <c r="H8" s="62"/>
      <c r="I8" s="63"/>
    </row>
  </sheetData>
  <sheetProtection algorithmName="SHA-512" hashValue="IZJATb3WPTQJunMeCAPSb6xZso3iM6GpLZu9SAXKAJkpDISmEXCHPtdHyZz21509cH+kDQfU0i/nUVMYkgcd1g==" saltValue="meJjx3Y2wfzTcQaxe904qQ==" spinCount="100000" sheet="1" objects="1" scenarios="1" selectLockedCells="1" selectUnlockedCells="1"/>
  <mergeCells count="2">
    <mergeCell ref="I1:I2"/>
    <mergeCell ref="A1:B2"/>
  </mergeCells>
  <phoneticPr fontId="31" type="noConversion"/>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7"/>
  <sheetViews>
    <sheetView zoomScaleNormal="100" workbookViewId="0"/>
  </sheetViews>
  <sheetFormatPr defaultColWidth="27.42578125" defaultRowHeight="12.75" x14ac:dyDescent="0.25"/>
  <cols>
    <col min="1" max="1" width="37.42578125" style="18" customWidth="1"/>
    <col min="2" max="24" width="4.5703125" style="18" customWidth="1"/>
    <col min="25" max="25" width="2.42578125" style="18" customWidth="1"/>
    <col min="26" max="26" width="6.42578125" style="18" customWidth="1"/>
    <col min="27" max="27" width="10.5703125" style="18" customWidth="1"/>
    <col min="28" max="16384" width="27.42578125" style="18"/>
  </cols>
  <sheetData>
    <row r="1" spans="1:27" ht="20.100000000000001" customHeight="1" x14ac:dyDescent="0.25">
      <c r="A1" s="157" t="s">
        <v>42</v>
      </c>
      <c r="B1" s="193" t="str">
        <f>'Katalog primárních aktiv'!B2</f>
        <v>Služba certifikace senzorů</v>
      </c>
      <c r="C1" s="194"/>
      <c r="D1" s="194"/>
      <c r="E1" s="194"/>
      <c r="F1" s="194"/>
      <c r="G1" s="194"/>
      <c r="H1" s="194"/>
      <c r="I1" s="194"/>
      <c r="J1" s="194"/>
      <c r="K1" s="194"/>
      <c r="L1" s="194"/>
      <c r="M1" s="194"/>
      <c r="N1" s="194"/>
      <c r="O1" s="194"/>
      <c r="P1" s="194"/>
      <c r="Q1" s="194"/>
      <c r="R1" s="194"/>
      <c r="S1" s="194"/>
      <c r="T1" s="194"/>
      <c r="U1" s="194"/>
      <c r="V1" s="194"/>
      <c r="W1" s="194"/>
      <c r="X1" s="194"/>
      <c r="Y1" s="14"/>
    </row>
    <row r="2" spans="1:27" ht="20.100000000000001" customHeight="1" x14ac:dyDescent="0.25">
      <c r="A2" s="157" t="s">
        <v>204</v>
      </c>
      <c r="B2" s="193" t="str">
        <f>'Katalog primárních aktiv'!F2</f>
        <v>náměstek sekce certifikací (Martin Novotný)</v>
      </c>
      <c r="C2" s="194"/>
      <c r="D2" s="194"/>
      <c r="E2" s="194"/>
      <c r="F2" s="194"/>
      <c r="G2" s="194"/>
      <c r="H2" s="194"/>
      <c r="I2" s="194"/>
      <c r="J2" s="194"/>
      <c r="K2" s="194"/>
      <c r="L2" s="194"/>
      <c r="M2" s="194"/>
      <c r="N2" s="194"/>
      <c r="O2" s="194"/>
      <c r="P2" s="194"/>
      <c r="Q2" s="194"/>
      <c r="R2" s="194"/>
      <c r="S2" s="194"/>
      <c r="T2" s="194"/>
      <c r="U2" s="194"/>
      <c r="V2" s="194"/>
      <c r="W2" s="194"/>
      <c r="X2" s="194"/>
      <c r="Y2" s="14"/>
    </row>
    <row r="3" spans="1:27" ht="20.100000000000001" customHeight="1" x14ac:dyDescent="0.25">
      <c r="A3" s="157" t="s">
        <v>46</v>
      </c>
      <c r="B3" s="193" t="str">
        <f>'Katalog primárních aktiv'!G2</f>
        <v>ředitel odboru certifikací 1 (Jan Novák), ředitelka odboru certifikací 2 (Tereza Černá)</v>
      </c>
      <c r="C3" s="194"/>
      <c r="D3" s="194"/>
      <c r="E3" s="194"/>
      <c r="F3" s="194"/>
      <c r="G3" s="194"/>
      <c r="H3" s="194"/>
      <c r="I3" s="194"/>
      <c r="J3" s="194"/>
      <c r="K3" s="194"/>
      <c r="L3" s="194"/>
      <c r="M3" s="194"/>
      <c r="N3" s="194"/>
      <c r="O3" s="194"/>
      <c r="P3" s="194"/>
      <c r="Q3" s="194"/>
      <c r="R3" s="194"/>
      <c r="S3" s="194"/>
      <c r="T3" s="194"/>
      <c r="U3" s="194"/>
      <c r="V3" s="194"/>
      <c r="W3" s="194"/>
      <c r="X3" s="194"/>
    </row>
    <row r="4" spans="1:27" ht="20.100000000000001" customHeight="1" x14ac:dyDescent="0.25">
      <c r="A4" s="157" t="s">
        <v>47</v>
      </c>
      <c r="B4" s="195">
        <v>44137</v>
      </c>
      <c r="C4" s="196"/>
      <c r="D4" s="196"/>
      <c r="E4" s="197"/>
      <c r="F4" s="197"/>
      <c r="G4" s="197"/>
      <c r="H4" s="197"/>
      <c r="I4" s="197"/>
      <c r="J4" s="197"/>
      <c r="K4" s="19"/>
      <c r="L4" s="14"/>
      <c r="M4" s="14"/>
      <c r="N4" s="14"/>
      <c r="O4" s="14"/>
      <c r="P4" s="14"/>
      <c r="Q4" s="14"/>
      <c r="R4" s="14"/>
      <c r="S4" s="14"/>
      <c r="T4" s="14"/>
      <c r="U4" s="14"/>
      <c r="V4" s="14"/>
      <c r="W4" s="14"/>
      <c r="X4" s="14"/>
    </row>
    <row r="5" spans="1:27" ht="20.100000000000001" customHeight="1" x14ac:dyDescent="0.25">
      <c r="A5" s="188" t="s">
        <v>379</v>
      </c>
      <c r="B5" s="189" t="s">
        <v>35</v>
      </c>
      <c r="C5" s="189"/>
      <c r="D5" s="189"/>
      <c r="E5" s="158">
        <v>3</v>
      </c>
      <c r="F5" s="19"/>
      <c r="G5" s="19"/>
      <c r="H5" s="19"/>
      <c r="I5" s="19"/>
      <c r="J5" s="19"/>
      <c r="K5" s="19"/>
      <c r="L5" s="14"/>
      <c r="M5" s="14"/>
      <c r="N5" s="14"/>
      <c r="O5" s="14"/>
      <c r="P5" s="14"/>
      <c r="Q5" s="14"/>
      <c r="R5" s="14"/>
      <c r="S5" s="14"/>
      <c r="T5" s="14"/>
      <c r="U5" s="14"/>
      <c r="V5" s="14"/>
      <c r="W5" s="14"/>
      <c r="X5" s="14"/>
    </row>
    <row r="6" spans="1:27" ht="20.100000000000001" customHeight="1" x14ac:dyDescent="0.25">
      <c r="A6" s="188"/>
      <c r="B6" s="189" t="s">
        <v>36</v>
      </c>
      <c r="C6" s="189"/>
      <c r="D6" s="189"/>
      <c r="E6" s="159">
        <f>MAX(S12:S25)</f>
        <v>4</v>
      </c>
      <c r="F6" s="19"/>
      <c r="G6" s="19"/>
      <c r="H6" s="19"/>
      <c r="I6" s="19"/>
      <c r="J6" s="19"/>
      <c r="K6" s="19"/>
      <c r="L6" s="14"/>
      <c r="M6" s="14"/>
      <c r="N6" s="14"/>
      <c r="O6" s="14"/>
      <c r="P6" s="14"/>
      <c r="Q6" s="14"/>
      <c r="R6" s="14"/>
      <c r="S6" s="14"/>
      <c r="T6" s="14"/>
      <c r="U6" s="14"/>
      <c r="V6" s="14"/>
      <c r="W6" s="14"/>
      <c r="X6" s="14"/>
    </row>
    <row r="7" spans="1:27" ht="20.100000000000001" customHeight="1" x14ac:dyDescent="0.25">
      <c r="A7" s="188"/>
      <c r="B7" s="189" t="s">
        <v>33</v>
      </c>
      <c r="C7" s="189"/>
      <c r="D7" s="189"/>
      <c r="E7" s="158">
        <f>MAX(V12:V25)</f>
        <v>3</v>
      </c>
      <c r="F7" s="19"/>
      <c r="G7" s="19"/>
      <c r="H7" s="19"/>
      <c r="I7" s="19"/>
      <c r="J7" s="19"/>
      <c r="K7" s="19"/>
      <c r="L7" s="14"/>
      <c r="M7" s="14"/>
      <c r="N7" s="14"/>
      <c r="O7" s="14"/>
      <c r="P7" s="14"/>
      <c r="Q7" s="14"/>
      <c r="R7" s="14"/>
      <c r="S7" s="14"/>
      <c r="T7" s="14"/>
      <c r="U7" s="14"/>
      <c r="V7" s="14"/>
      <c r="W7" s="14"/>
      <c r="X7" s="14"/>
    </row>
    <row r="8" spans="1:27" ht="20.100000000000001" customHeight="1" x14ac:dyDescent="0.25">
      <c r="A8" s="188"/>
      <c r="B8" s="189" t="s">
        <v>34</v>
      </c>
      <c r="C8" s="189"/>
      <c r="D8" s="189"/>
      <c r="E8" s="158">
        <f>MAX(W12:X25)</f>
        <v>3</v>
      </c>
      <c r="F8" s="19"/>
      <c r="G8" s="19"/>
      <c r="H8" s="19"/>
      <c r="I8" s="19"/>
      <c r="J8" s="19"/>
      <c r="K8" s="19"/>
      <c r="L8" s="14"/>
      <c r="M8" s="14"/>
      <c r="N8" s="14"/>
      <c r="O8" s="14"/>
      <c r="P8" s="14"/>
      <c r="Q8" s="14"/>
      <c r="R8" s="14"/>
      <c r="S8" s="14"/>
      <c r="T8" s="14"/>
      <c r="U8" s="14"/>
      <c r="V8" s="14"/>
      <c r="W8" s="14"/>
      <c r="X8" s="14"/>
    </row>
    <row r="9" spans="1:27" ht="9.75" customHeight="1" x14ac:dyDescent="0.25">
      <c r="A9" s="14"/>
      <c r="B9" s="14"/>
      <c r="C9" s="14"/>
      <c r="D9" s="14"/>
      <c r="E9" s="14"/>
      <c r="F9" s="14"/>
      <c r="G9" s="14"/>
      <c r="H9" s="14"/>
      <c r="I9" s="14"/>
      <c r="J9" s="14"/>
      <c r="K9" s="14"/>
      <c r="L9" s="14"/>
      <c r="M9" s="14"/>
      <c r="N9" s="14"/>
      <c r="O9" s="14"/>
      <c r="P9" s="14"/>
      <c r="Q9" s="14"/>
      <c r="R9" s="14"/>
      <c r="S9" s="14"/>
      <c r="T9" s="14"/>
      <c r="U9" s="14"/>
      <c r="V9" s="14"/>
      <c r="W9" s="14"/>
      <c r="X9" s="14"/>
    </row>
    <row r="10" spans="1:27" ht="20.100000000000001" customHeight="1" x14ac:dyDescent="0.25">
      <c r="A10" s="163"/>
      <c r="B10" s="190" t="s">
        <v>35</v>
      </c>
      <c r="C10" s="180"/>
      <c r="D10" s="180"/>
      <c r="E10" s="180"/>
      <c r="F10" s="180"/>
      <c r="G10" s="180"/>
      <c r="H10" s="180"/>
      <c r="I10" s="180"/>
      <c r="J10" s="180"/>
      <c r="K10" s="176" t="s">
        <v>36</v>
      </c>
      <c r="L10" s="176"/>
      <c r="M10" s="176"/>
      <c r="N10" s="176"/>
      <c r="O10" s="176"/>
      <c r="P10" s="176"/>
      <c r="Q10" s="176"/>
      <c r="R10" s="176"/>
      <c r="S10" s="176"/>
      <c r="T10" s="180" t="s">
        <v>33</v>
      </c>
      <c r="U10" s="180"/>
      <c r="V10" s="180"/>
      <c r="W10" s="176" t="s">
        <v>34</v>
      </c>
      <c r="X10" s="176"/>
      <c r="Y10" s="14"/>
    </row>
    <row r="11" spans="1:27" ht="139.5" x14ac:dyDescent="0.25">
      <c r="A11" s="164" t="s">
        <v>43</v>
      </c>
      <c r="B11" s="165" t="s">
        <v>148</v>
      </c>
      <c r="C11" s="166" t="s">
        <v>149</v>
      </c>
      <c r="D11" s="166" t="s">
        <v>142</v>
      </c>
      <c r="E11" s="166" t="s">
        <v>143</v>
      </c>
      <c r="F11" s="166" t="s">
        <v>19</v>
      </c>
      <c r="G11" s="166" t="s">
        <v>20</v>
      </c>
      <c r="H11" s="166" t="s">
        <v>21</v>
      </c>
      <c r="I11" s="166" t="s">
        <v>22</v>
      </c>
      <c r="J11" s="166" t="s">
        <v>23</v>
      </c>
      <c r="K11" s="161" t="s">
        <v>88</v>
      </c>
      <c r="L11" s="161" t="s">
        <v>144</v>
      </c>
      <c r="M11" s="161" t="s">
        <v>145</v>
      </c>
      <c r="N11" s="161" t="s">
        <v>146</v>
      </c>
      <c r="O11" s="162" t="s">
        <v>63</v>
      </c>
      <c r="P11" s="162" t="s">
        <v>89</v>
      </c>
      <c r="Q11" s="162" t="s">
        <v>90</v>
      </c>
      <c r="R11" s="162" t="s">
        <v>91</v>
      </c>
      <c r="S11" s="161" t="s">
        <v>24</v>
      </c>
      <c r="T11" s="166" t="s">
        <v>25</v>
      </c>
      <c r="U11" s="166" t="s">
        <v>26</v>
      </c>
      <c r="V11" s="166" t="s">
        <v>27</v>
      </c>
      <c r="W11" s="161" t="s">
        <v>37</v>
      </c>
      <c r="X11" s="161" t="s">
        <v>38</v>
      </c>
      <c r="Y11" s="14"/>
    </row>
    <row r="12" spans="1:27" ht="25.5" x14ac:dyDescent="0.25">
      <c r="A12" s="167" t="s">
        <v>106</v>
      </c>
      <c r="B12" s="160">
        <f>MAX('P1'!B12,'P2'!B12,'P3'!B12,'P4'!B12)</f>
        <v>1</v>
      </c>
      <c r="C12" s="160">
        <f>MAX('P1'!C12,'P2'!C12,'P3'!C12,'P4'!C12)</f>
        <v>1</v>
      </c>
      <c r="D12" s="160">
        <f>MAX('P1'!D12,'P2'!D12,'P3'!D12,'P4'!D12)</f>
        <v>1</v>
      </c>
      <c r="E12" s="160">
        <f>MAX('P1'!E12,'P2'!E12,'P3'!E12,'P4'!E12)</f>
        <v>1</v>
      </c>
      <c r="F12" s="160">
        <f>MAX('P1'!F12,'P2'!F12,'P3'!F12,'P4'!F12)</f>
        <v>1</v>
      </c>
      <c r="G12" s="160">
        <f>MAX('P1'!G12,'P2'!G12,'P3'!G12,'P4'!G12)</f>
        <v>1</v>
      </c>
      <c r="H12" s="160">
        <f>MAX('P1'!H12,'P2'!H12,'P3'!H12,'P4'!H12)</f>
        <v>1</v>
      </c>
      <c r="I12" s="160">
        <f>MAX('P1'!I12,'P2'!I12,'P3'!I12,'P4'!I12)</f>
        <v>1</v>
      </c>
      <c r="J12" s="160">
        <f>MAX('P1'!J12,'P2'!J12,'P3'!J12,'P4'!J12)</f>
        <v>1</v>
      </c>
      <c r="K12" s="160">
        <f>MAX('P1'!K12,'P2'!K12,'P3'!K12,'P4'!K12)</f>
        <v>1</v>
      </c>
      <c r="L12" s="160">
        <f>MAX('P1'!L12,'P2'!L12,'P3'!L12,'P4'!L12)</f>
        <v>1</v>
      </c>
      <c r="M12" s="160">
        <f>MAX('P1'!M12,'P2'!M12,'P3'!M12,'P4'!M12)</f>
        <v>1</v>
      </c>
      <c r="N12" s="160">
        <f>MAX('P1'!N12,'P2'!N12,'P3'!N12,'P4'!N12)</f>
        <v>1</v>
      </c>
      <c r="O12" s="160">
        <f>MAX('P1'!O12,'P2'!O12,'P3'!O12,'P4'!O12)</f>
        <v>1</v>
      </c>
      <c r="P12" s="160">
        <f>MAX('P1'!P12,'P2'!P12,'P3'!P12,'P4'!P12)</f>
        <v>1</v>
      </c>
      <c r="Q12" s="160">
        <f>MAX('P1'!Q12,'P2'!Q12,'P3'!Q12,'P4'!Q12)</f>
        <v>1</v>
      </c>
      <c r="R12" s="160">
        <f>MAX('P1'!R12,'P2'!R12,'P3'!R12,'P4'!R12)</f>
        <v>1</v>
      </c>
      <c r="S12" s="160">
        <f>MAX('P1'!S12,'P2'!S12,'P3'!S12,'P4'!S12)</f>
        <v>1</v>
      </c>
      <c r="T12" s="160">
        <f>MAX('P1'!T12,'P2'!T12,'P3'!T12,'P4'!T12)</f>
        <v>2</v>
      </c>
      <c r="U12" s="160">
        <f>MAX('P1'!U12,'P2'!U12,'P3'!U12,'P4'!U12)</f>
        <v>2</v>
      </c>
      <c r="V12" s="160">
        <f>MAX('P1'!V12,'P2'!V12,'P3'!V12,'P4'!V12)</f>
        <v>2</v>
      </c>
      <c r="W12" s="160">
        <f>MAX('P1'!W12,'P2'!W12,'P3'!W12,'P4'!W12)</f>
        <v>2</v>
      </c>
      <c r="X12" s="160">
        <f>MAX('P1'!X12,'P2'!X12,'P3'!X12,'P4'!X12)</f>
        <v>2</v>
      </c>
      <c r="Z12" s="191" t="s">
        <v>32</v>
      </c>
      <c r="AA12" s="191"/>
    </row>
    <row r="13" spans="1:27" ht="25.5" x14ac:dyDescent="0.25">
      <c r="A13" s="168" t="s">
        <v>107</v>
      </c>
      <c r="B13" s="102">
        <f>MAX('P1'!B13,'P2'!B13,'P3'!B13,'P4'!B13)</f>
        <v>1</v>
      </c>
      <c r="C13" s="102">
        <f>MAX('P1'!C13,'P2'!C13,'P3'!C13,'P4'!C13)</f>
        <v>1</v>
      </c>
      <c r="D13" s="102">
        <f>MAX('P1'!D13,'P2'!D13,'P3'!D13,'P4'!D13)</f>
        <v>1</v>
      </c>
      <c r="E13" s="102">
        <f>MAX('P1'!E13,'P2'!E13,'P3'!E13,'P4'!E13)</f>
        <v>1</v>
      </c>
      <c r="F13" s="102">
        <f>MAX('P1'!F13,'P2'!F13,'P3'!F13,'P4'!F13)</f>
        <v>1</v>
      </c>
      <c r="G13" s="102">
        <f>MAX('P1'!G13,'P2'!G13,'P3'!G13,'P4'!G13)</f>
        <v>1</v>
      </c>
      <c r="H13" s="102">
        <f>MAX('P1'!H13,'P2'!H13,'P3'!H13,'P4'!H13)</f>
        <v>1</v>
      </c>
      <c r="I13" s="102">
        <f>MAX('P1'!I13,'P2'!I13,'P3'!I13,'P4'!I13)</f>
        <v>1</v>
      </c>
      <c r="J13" s="102">
        <f>MAX('P1'!J13,'P2'!J13,'P3'!J13,'P4'!J13)</f>
        <v>1</v>
      </c>
      <c r="K13" s="102">
        <f>MAX('P1'!K13,'P2'!K13,'P3'!K13,'P4'!K13)</f>
        <v>1</v>
      </c>
      <c r="L13" s="102">
        <f>MAX('P1'!L13,'P2'!L13,'P3'!L13,'P4'!L13)</f>
        <v>1</v>
      </c>
      <c r="M13" s="102">
        <f>MAX('P1'!M13,'P2'!M13,'P3'!M13,'P4'!M13)</f>
        <v>1</v>
      </c>
      <c r="N13" s="102">
        <f>MAX('P1'!N13,'P2'!N13,'P3'!N13,'P4'!N13)</f>
        <v>1</v>
      </c>
      <c r="O13" s="102">
        <f>MAX('P1'!O13,'P2'!O13,'P3'!O13,'P4'!O13)</f>
        <v>1</v>
      </c>
      <c r="P13" s="102">
        <f>MAX('P1'!P13,'P2'!P13,'P3'!P13,'P4'!P13)</f>
        <v>1</v>
      </c>
      <c r="Q13" s="102">
        <f>MAX('P1'!Q13,'P2'!Q13,'P3'!Q13,'P4'!Q13)</f>
        <v>1</v>
      </c>
      <c r="R13" s="102">
        <f>MAX('P1'!R13,'P2'!R13,'P3'!R13,'P4'!R13)</f>
        <v>1</v>
      </c>
      <c r="S13" s="102">
        <f>MAX('P1'!S13,'P2'!S13,'P3'!S13,'P4'!S13)</f>
        <v>1</v>
      </c>
      <c r="T13" s="102">
        <f>MAX('P1'!T13,'P2'!T13,'P3'!T13,'P4'!T13)</f>
        <v>2</v>
      </c>
      <c r="U13" s="102">
        <f>MAX('P1'!U13,'P2'!U13,'P3'!U13,'P4'!U13)</f>
        <v>2</v>
      </c>
      <c r="V13" s="102">
        <f>MAX('P1'!V13,'P2'!V13,'P3'!V13,'P4'!V13)</f>
        <v>2</v>
      </c>
      <c r="W13" s="102">
        <f>MAX('P1'!W13,'P2'!W13,'P3'!W13,'P4'!W13)</f>
        <v>2</v>
      </c>
      <c r="X13" s="102">
        <f>MAX('P1'!X13,'P2'!X13,'P3'!X13,'P4'!X13)</f>
        <v>2</v>
      </c>
      <c r="Z13" s="104">
        <v>0</v>
      </c>
      <c r="AA13" s="104" t="s">
        <v>150</v>
      </c>
    </row>
    <row r="14" spans="1:27" ht="18" customHeight="1" x14ac:dyDescent="0.25">
      <c r="A14" s="169" t="s">
        <v>60</v>
      </c>
      <c r="B14" s="102">
        <f>MAX('P1'!B14,'P2'!B14,'P3'!B14,'P4'!B14)</f>
        <v>0</v>
      </c>
      <c r="C14" s="102">
        <f>MAX('P1'!C14,'P2'!C14,'P3'!C14,'P4'!C14)</f>
        <v>0</v>
      </c>
      <c r="D14" s="102">
        <f>MAX('P1'!D14,'P2'!D14,'P3'!D14,'P4'!D14)</f>
        <v>0</v>
      </c>
      <c r="E14" s="102">
        <f>MAX('P1'!E14,'P2'!E14,'P3'!E14,'P4'!E14)</f>
        <v>0</v>
      </c>
      <c r="F14" s="102">
        <f>MAX('P1'!F14,'P2'!F14,'P3'!F14,'P4'!F14)</f>
        <v>0</v>
      </c>
      <c r="G14" s="102">
        <f>MAX('P1'!G14,'P2'!G14,'P3'!G14,'P4'!G14)</f>
        <v>0</v>
      </c>
      <c r="H14" s="102">
        <f>MAX('P1'!H14,'P2'!H14,'P3'!H14,'P4'!H14)</f>
        <v>0</v>
      </c>
      <c r="I14" s="102">
        <f>MAX('P1'!I14,'P2'!I14,'P3'!I14,'P4'!I14)</f>
        <v>0</v>
      </c>
      <c r="J14" s="102">
        <f>MAX('P1'!J14,'P2'!J14,'P3'!J14,'P4'!J14)</f>
        <v>0</v>
      </c>
      <c r="K14" s="102">
        <f>MAX('P1'!K14,'P2'!K14,'P3'!K14,'P4'!K14)</f>
        <v>0</v>
      </c>
      <c r="L14" s="102">
        <f>MAX('P1'!L14,'P2'!L14,'P3'!L14,'P4'!L14)</f>
        <v>0</v>
      </c>
      <c r="M14" s="102">
        <f>MAX('P1'!M14,'P2'!M14,'P3'!M14,'P4'!M14)</f>
        <v>0</v>
      </c>
      <c r="N14" s="102">
        <f>MAX('P1'!N14,'P2'!N14,'P3'!N14,'P4'!N14)</f>
        <v>0</v>
      </c>
      <c r="O14" s="102">
        <f>MAX('P1'!O14,'P2'!O14,'P3'!O14,'P4'!O14)</f>
        <v>0</v>
      </c>
      <c r="P14" s="102">
        <f>MAX('P1'!P14,'P2'!P14,'P3'!P14,'P4'!P14)</f>
        <v>0</v>
      </c>
      <c r="Q14" s="102">
        <f>MAX('P1'!Q14,'P2'!Q14,'P3'!Q14,'P4'!Q14)</f>
        <v>0</v>
      </c>
      <c r="R14" s="102">
        <f>MAX('P1'!R14,'P2'!R14,'P3'!R14,'P4'!R14)</f>
        <v>0</v>
      </c>
      <c r="S14" s="102">
        <f>MAX('P1'!S14,'P2'!S14,'P3'!S14,'P4'!S14)</f>
        <v>0</v>
      </c>
      <c r="T14" s="102">
        <f>MAX('P1'!T14,'P2'!T14,'P3'!T14,'P4'!T14)</f>
        <v>0</v>
      </c>
      <c r="U14" s="102">
        <f>MAX('P1'!U14,'P2'!U14,'P3'!U14,'P4'!U14)</f>
        <v>0</v>
      </c>
      <c r="V14" s="102">
        <f>MAX('P1'!V14,'P2'!V14,'P3'!V14,'P4'!V14)</f>
        <v>0</v>
      </c>
      <c r="W14" s="102">
        <f>MAX('P1'!W14,'P2'!W14,'P3'!W14,'P4'!W14)</f>
        <v>0</v>
      </c>
      <c r="X14" s="102">
        <f>MAX('P1'!X14,'P2'!X14,'P3'!X14,'P4'!X14)</f>
        <v>0</v>
      </c>
      <c r="Z14" s="80">
        <v>1</v>
      </c>
      <c r="AA14" s="81" t="s">
        <v>29</v>
      </c>
    </row>
    <row r="15" spans="1:27" ht="18" customHeight="1" x14ac:dyDescent="0.25">
      <c r="A15" s="169" t="s">
        <v>39</v>
      </c>
      <c r="B15" s="102">
        <f>MAX('P1'!B15,'P2'!B15,'P3'!B15,'P4'!B15)</f>
        <v>1</v>
      </c>
      <c r="C15" s="102">
        <f>MAX('P1'!C15,'P2'!C15,'P3'!C15,'P4'!C15)</f>
        <v>1</v>
      </c>
      <c r="D15" s="102">
        <f>MAX('P1'!D15,'P2'!D15,'P3'!D15,'P4'!D15)</f>
        <v>1</v>
      </c>
      <c r="E15" s="102">
        <f>MAX('P1'!E15,'P2'!E15,'P3'!E15,'P4'!E15)</f>
        <v>1</v>
      </c>
      <c r="F15" s="102">
        <f>MAX('P1'!F15,'P2'!F15,'P3'!F15,'P4'!F15)</f>
        <v>1</v>
      </c>
      <c r="G15" s="102">
        <f>MAX('P1'!G15,'P2'!G15,'P3'!G15,'P4'!G15)</f>
        <v>2</v>
      </c>
      <c r="H15" s="102">
        <f>MAX('P1'!H15,'P2'!H15,'P3'!H15,'P4'!H15)</f>
        <v>2</v>
      </c>
      <c r="I15" s="102">
        <f>MAX('P1'!I15,'P2'!I15,'P3'!I15,'P4'!I15)</f>
        <v>2</v>
      </c>
      <c r="J15" s="102">
        <f>MAX('P1'!J15,'P2'!J15,'P3'!J15,'P4'!J15)</f>
        <v>3</v>
      </c>
      <c r="K15" s="102">
        <f>MAX('P1'!K15,'P2'!K15,'P3'!K15,'P4'!K15)</f>
        <v>1</v>
      </c>
      <c r="L15" s="102">
        <f>MAX('P1'!L15,'P2'!L15,'P3'!L15,'P4'!L15)</f>
        <v>1</v>
      </c>
      <c r="M15" s="102">
        <f>MAX('P1'!M15,'P2'!M15,'P3'!M15,'P4'!M15)</f>
        <v>1</v>
      </c>
      <c r="N15" s="102">
        <f>MAX('P1'!N15,'P2'!N15,'P3'!N15,'P4'!N15)</f>
        <v>1</v>
      </c>
      <c r="O15" s="102">
        <f>MAX('P1'!O15,'P2'!O15,'P3'!O15,'P4'!O15)</f>
        <v>1</v>
      </c>
      <c r="P15" s="102">
        <f>MAX('P1'!P15,'P2'!P15,'P3'!P15,'P4'!P15)</f>
        <v>2</v>
      </c>
      <c r="Q15" s="102">
        <f>MAX('P1'!Q15,'P2'!Q15,'P3'!Q15,'P4'!Q15)</f>
        <v>2</v>
      </c>
      <c r="R15" s="102">
        <f>MAX('P1'!R15,'P2'!R15,'P3'!R15,'P4'!R15)</f>
        <v>2</v>
      </c>
      <c r="S15" s="102">
        <f>MAX('P1'!S15,'P2'!S15,'P3'!S15,'P4'!S15)</f>
        <v>2</v>
      </c>
      <c r="T15" s="102">
        <f>MAX('P1'!T15,'P2'!T15,'P3'!T15,'P4'!T15)</f>
        <v>2</v>
      </c>
      <c r="U15" s="102">
        <f>MAX('P1'!U15,'P2'!U15,'P3'!U15,'P4'!U15)</f>
        <v>3</v>
      </c>
      <c r="V15" s="102">
        <f>MAX('P1'!V15,'P2'!V15,'P3'!V15,'P4'!V15)</f>
        <v>3</v>
      </c>
      <c r="W15" s="102">
        <f>MAX('P1'!W15,'P2'!W15,'P3'!W15,'P4'!W15)</f>
        <v>3</v>
      </c>
      <c r="X15" s="102">
        <f>MAX('P1'!X15,'P2'!X15,'P3'!X15,'P4'!X15)</f>
        <v>3</v>
      </c>
      <c r="Z15" s="84">
        <v>2</v>
      </c>
      <c r="AA15" s="85" t="s">
        <v>1</v>
      </c>
    </row>
    <row r="16" spans="1:27" ht="18" customHeight="1" x14ac:dyDescent="0.25">
      <c r="A16" s="169" t="s">
        <v>44</v>
      </c>
      <c r="B16" s="102">
        <f>MAX('P1'!B16,'P2'!B16,'P3'!B16,'P4'!B16)</f>
        <v>1</v>
      </c>
      <c r="C16" s="102">
        <f>MAX('P1'!C16,'P2'!C16,'P3'!C16,'P4'!C16)</f>
        <v>1</v>
      </c>
      <c r="D16" s="102">
        <f>MAX('P1'!D16,'P2'!D16,'P3'!D16,'P4'!D16)</f>
        <v>1</v>
      </c>
      <c r="E16" s="102">
        <f>MAX('P1'!E16,'P2'!E16,'P3'!E16,'P4'!E16)</f>
        <v>1</v>
      </c>
      <c r="F16" s="102">
        <f>MAX('P1'!F16,'P2'!F16,'P3'!F16,'P4'!F16)</f>
        <v>1</v>
      </c>
      <c r="G16" s="102">
        <f>MAX('P1'!G16,'P2'!G16,'P3'!G16,'P4'!G16)</f>
        <v>2</v>
      </c>
      <c r="H16" s="102">
        <f>MAX('P1'!H16,'P2'!H16,'P3'!H16,'P4'!H16)</f>
        <v>2</v>
      </c>
      <c r="I16" s="102">
        <f>MAX('P1'!I16,'P2'!I16,'P3'!I16,'P4'!I16)</f>
        <v>2</v>
      </c>
      <c r="J16" s="102">
        <f>MAX('P1'!J16,'P2'!J16,'P3'!J16,'P4'!J16)</f>
        <v>3</v>
      </c>
      <c r="K16" s="102">
        <f>MAX('P1'!K16,'P2'!K16,'P3'!K16,'P4'!K16)</f>
        <v>1</v>
      </c>
      <c r="L16" s="102">
        <f>MAX('P1'!L16,'P2'!L16,'P3'!L16,'P4'!L16)</f>
        <v>1</v>
      </c>
      <c r="M16" s="102">
        <f>MAX('P1'!M16,'P2'!M16,'P3'!M16,'P4'!M16)</f>
        <v>1</v>
      </c>
      <c r="N16" s="102">
        <f>MAX('P1'!N16,'P2'!N16,'P3'!N16,'P4'!N16)</f>
        <v>1</v>
      </c>
      <c r="O16" s="102">
        <f>MAX('P1'!O16,'P2'!O16,'P3'!O16,'P4'!O16)</f>
        <v>1</v>
      </c>
      <c r="P16" s="102">
        <f>MAX('P1'!P16,'P2'!P16,'P3'!P16,'P4'!P16)</f>
        <v>2</v>
      </c>
      <c r="Q16" s="102">
        <f>MAX('P1'!Q16,'P2'!Q16,'P3'!Q16,'P4'!Q16)</f>
        <v>2</v>
      </c>
      <c r="R16" s="102">
        <f>MAX('P1'!R16,'P2'!R16,'P3'!R16,'P4'!R16)</f>
        <v>2</v>
      </c>
      <c r="S16" s="102">
        <f>MAX('P1'!S16,'P2'!S16,'P3'!S16,'P4'!S16)</f>
        <v>2</v>
      </c>
      <c r="T16" s="102">
        <f>MAX('P1'!T16,'P2'!T16,'P3'!T16,'P4'!T16)</f>
        <v>1</v>
      </c>
      <c r="U16" s="102">
        <f>MAX('P1'!U16,'P2'!U16,'P3'!U16,'P4'!U16)</f>
        <v>1</v>
      </c>
      <c r="V16" s="102">
        <f>MAX('P1'!V16,'P2'!V16,'P3'!V16,'P4'!V16)</f>
        <v>1</v>
      </c>
      <c r="W16" s="102">
        <f>MAX('P1'!W16,'P2'!W16,'P3'!W16,'P4'!W16)</f>
        <v>3</v>
      </c>
      <c r="X16" s="102">
        <f>MAX('P1'!X16,'P2'!X16,'P3'!X16,'P4'!X16)</f>
        <v>3</v>
      </c>
      <c r="Z16" s="88">
        <v>3</v>
      </c>
      <c r="AA16" s="89" t="s">
        <v>30</v>
      </c>
    </row>
    <row r="17" spans="1:27" ht="18" customHeight="1" x14ac:dyDescent="0.25">
      <c r="A17" s="169" t="s">
        <v>8</v>
      </c>
      <c r="B17" s="102">
        <f>MAX('P1'!B17,'P2'!B17,'P3'!B17,'P4'!B17)</f>
        <v>0</v>
      </c>
      <c r="C17" s="102">
        <f>MAX('P1'!C17,'P2'!C17,'P3'!C17,'P4'!C17)</f>
        <v>0</v>
      </c>
      <c r="D17" s="102">
        <f>MAX('P1'!D17,'P2'!D17,'P3'!D17,'P4'!D17)</f>
        <v>0</v>
      </c>
      <c r="E17" s="102">
        <f>MAX('P1'!E17,'P2'!E17,'P3'!E17,'P4'!E17)</f>
        <v>0</v>
      </c>
      <c r="F17" s="102">
        <f>MAX('P1'!F17,'P2'!F17,'P3'!F17,'P4'!F17)</f>
        <v>0</v>
      </c>
      <c r="G17" s="102">
        <f>MAX('P1'!G17,'P2'!G17,'P3'!G17,'P4'!G17)</f>
        <v>0</v>
      </c>
      <c r="H17" s="102">
        <f>MAX('P1'!H17,'P2'!H17,'P3'!H17,'P4'!H17)</f>
        <v>0</v>
      </c>
      <c r="I17" s="102">
        <f>MAX('P1'!I17,'P2'!I17,'P3'!I17,'P4'!I17)</f>
        <v>0</v>
      </c>
      <c r="J17" s="102">
        <f>MAX('P1'!J17,'P2'!J17,'P3'!J17,'P4'!J17)</f>
        <v>0</v>
      </c>
      <c r="K17" s="102">
        <f>MAX('P1'!K17,'P2'!K17,'P3'!K17,'P4'!K17)</f>
        <v>0</v>
      </c>
      <c r="L17" s="102">
        <f>MAX('P1'!L17,'P2'!L17,'P3'!L17,'P4'!L17)</f>
        <v>0</v>
      </c>
      <c r="M17" s="102">
        <f>MAX('P1'!M17,'P2'!M17,'P3'!M17,'P4'!M17)</f>
        <v>0</v>
      </c>
      <c r="N17" s="102">
        <f>MAX('P1'!N17,'P2'!N17,'P3'!N17,'P4'!N17)</f>
        <v>0</v>
      </c>
      <c r="O17" s="102">
        <f>MAX('P1'!O17,'P2'!O17,'P3'!O17,'P4'!O17)</f>
        <v>0</v>
      </c>
      <c r="P17" s="102">
        <f>MAX('P1'!P17,'P2'!P17,'P3'!P17,'P4'!P17)</f>
        <v>0</v>
      </c>
      <c r="Q17" s="102">
        <f>MAX('P1'!Q17,'P2'!Q17,'P3'!Q17,'P4'!Q17)</f>
        <v>0</v>
      </c>
      <c r="R17" s="102">
        <f>MAX('P1'!R17,'P2'!R17,'P3'!R17,'P4'!R17)</f>
        <v>0</v>
      </c>
      <c r="S17" s="102">
        <f>MAX('P1'!S17,'P2'!S17,'P3'!S17,'P4'!S17)</f>
        <v>0</v>
      </c>
      <c r="T17" s="102">
        <f>MAX('P1'!T17,'P2'!T17,'P3'!T17,'P4'!T17)</f>
        <v>0</v>
      </c>
      <c r="U17" s="102">
        <f>MAX('P1'!U17,'P2'!U17,'P3'!U17,'P4'!U17)</f>
        <v>0</v>
      </c>
      <c r="V17" s="102">
        <f>MAX('P1'!V17,'P2'!V17,'P3'!V17,'P4'!V17)</f>
        <v>0</v>
      </c>
      <c r="W17" s="102">
        <f>MAX('P1'!W17,'P2'!W17,'P3'!W17,'P4'!W17)</f>
        <v>0</v>
      </c>
      <c r="X17" s="102">
        <f>MAX('P1'!X17,'P2'!X17,'P3'!X17,'P4'!X17)</f>
        <v>0</v>
      </c>
      <c r="Z17" s="92">
        <v>4</v>
      </c>
      <c r="AA17" s="93" t="s">
        <v>31</v>
      </c>
    </row>
    <row r="18" spans="1:27" ht="18" customHeight="1" x14ac:dyDescent="0.25">
      <c r="A18" s="169" t="s">
        <v>13</v>
      </c>
      <c r="B18" s="102">
        <f>MAX('P1'!B18,'P2'!B18,'P3'!B18,'P4'!B18)</f>
        <v>1</v>
      </c>
      <c r="C18" s="102">
        <f>MAX('P1'!C18,'P2'!C18,'P3'!C18,'P4'!C18)</f>
        <v>1</v>
      </c>
      <c r="D18" s="102">
        <f>MAX('P1'!D18,'P2'!D18,'P3'!D18,'P4'!D18)</f>
        <v>1</v>
      </c>
      <c r="E18" s="102">
        <f>MAX('P1'!E18,'P2'!E18,'P3'!E18,'P4'!E18)</f>
        <v>1</v>
      </c>
      <c r="F18" s="102">
        <f>MAX('P1'!F18,'P2'!F18,'P3'!F18,'P4'!F18)</f>
        <v>1</v>
      </c>
      <c r="G18" s="102">
        <f>MAX('P1'!G18,'P2'!G18,'P3'!G18,'P4'!G18)</f>
        <v>2</v>
      </c>
      <c r="H18" s="102">
        <f>MAX('P1'!H18,'P2'!H18,'P3'!H18,'P4'!H18)</f>
        <v>2</v>
      </c>
      <c r="I18" s="102">
        <f>MAX('P1'!I18,'P2'!I18,'P3'!I18,'P4'!I18)</f>
        <v>2</v>
      </c>
      <c r="J18" s="102">
        <f>MAX('P1'!J18,'P2'!J18,'P3'!J18,'P4'!J18)</f>
        <v>3</v>
      </c>
      <c r="K18" s="102">
        <f>MAX('P1'!K18,'P2'!K18,'P3'!K18,'P4'!K18)</f>
        <v>1</v>
      </c>
      <c r="L18" s="102">
        <f>MAX('P1'!L18,'P2'!L18,'P3'!L18,'P4'!L18)</f>
        <v>1</v>
      </c>
      <c r="M18" s="102">
        <f>MAX('P1'!M18,'P2'!M18,'P3'!M18,'P4'!M18)</f>
        <v>1</v>
      </c>
      <c r="N18" s="102">
        <f>MAX('P1'!N18,'P2'!N18,'P3'!N18,'P4'!N18)</f>
        <v>1</v>
      </c>
      <c r="O18" s="102">
        <f>MAX('P1'!O18,'P2'!O18,'P3'!O18,'P4'!O18)</f>
        <v>1</v>
      </c>
      <c r="P18" s="102">
        <f>MAX('P1'!P18,'P2'!P18,'P3'!P18,'P4'!P18)</f>
        <v>2</v>
      </c>
      <c r="Q18" s="102">
        <f>MAX('P1'!Q18,'P2'!Q18,'P3'!Q18,'P4'!Q18)</f>
        <v>2</v>
      </c>
      <c r="R18" s="102">
        <f>MAX('P1'!R18,'P2'!R18,'P3'!R18,'P4'!R18)</f>
        <v>2</v>
      </c>
      <c r="S18" s="102">
        <f>MAX('P1'!S18,'P2'!S18,'P3'!S18,'P4'!S18)</f>
        <v>2</v>
      </c>
      <c r="T18" s="102">
        <f>MAX('P1'!T18,'P2'!T18,'P3'!T18,'P4'!T18)</f>
        <v>2</v>
      </c>
      <c r="U18" s="102">
        <f>MAX('P1'!U18,'P2'!U18,'P3'!U18,'P4'!U18)</f>
        <v>3</v>
      </c>
      <c r="V18" s="102">
        <f>MAX('P1'!V18,'P2'!V18,'P3'!V18,'P4'!V18)</f>
        <v>3</v>
      </c>
      <c r="W18" s="102">
        <f>MAX('P1'!W18,'P2'!W18,'P3'!W18,'P4'!W18)</f>
        <v>3</v>
      </c>
      <c r="X18" s="102">
        <f>MAX('P1'!X18,'P2'!X18,'P3'!X18,'P4'!X18)</f>
        <v>3</v>
      </c>
    </row>
    <row r="19" spans="1:27" ht="18" customHeight="1" x14ac:dyDescent="0.25">
      <c r="A19" s="169" t="s">
        <v>41</v>
      </c>
      <c r="B19" s="102">
        <f>MAX('P1'!B19,'P2'!B19,'P3'!B19,'P4'!B19)</f>
        <v>1</v>
      </c>
      <c r="C19" s="102">
        <f>MAX('P1'!C19,'P2'!C19,'P3'!C19,'P4'!C19)</f>
        <v>1</v>
      </c>
      <c r="D19" s="102">
        <f>MAX('P1'!D19,'P2'!D19,'P3'!D19,'P4'!D19)</f>
        <v>1</v>
      </c>
      <c r="E19" s="102">
        <f>MAX('P1'!E19,'P2'!E19,'P3'!E19,'P4'!E19)</f>
        <v>1</v>
      </c>
      <c r="F19" s="102">
        <f>MAX('P1'!F19,'P2'!F19,'P3'!F19,'P4'!F19)</f>
        <v>1</v>
      </c>
      <c r="G19" s="102">
        <f>MAX('P1'!G19,'P2'!G19,'P3'!G19,'P4'!G19)</f>
        <v>2</v>
      </c>
      <c r="H19" s="102">
        <f>MAX('P1'!H19,'P2'!H19,'P3'!H19,'P4'!H19)</f>
        <v>2</v>
      </c>
      <c r="I19" s="102">
        <f>MAX('P1'!I19,'P2'!I19,'P3'!I19,'P4'!I19)</f>
        <v>2</v>
      </c>
      <c r="J19" s="102">
        <f>MAX('P1'!J19,'P2'!J19,'P3'!J19,'P4'!J19)</f>
        <v>3</v>
      </c>
      <c r="K19" s="102">
        <f>MAX('P1'!K19,'P2'!K19,'P3'!K19,'P4'!K19)</f>
        <v>1</v>
      </c>
      <c r="L19" s="102">
        <f>MAX('P1'!L19,'P2'!L19,'P3'!L19,'P4'!L19)</f>
        <v>1</v>
      </c>
      <c r="M19" s="102">
        <f>MAX('P1'!M19,'P2'!M19,'P3'!M19,'P4'!M19)</f>
        <v>1</v>
      </c>
      <c r="N19" s="102">
        <f>MAX('P1'!N19,'P2'!N19,'P3'!N19,'P4'!N19)</f>
        <v>1</v>
      </c>
      <c r="O19" s="102">
        <f>MAX('P1'!O19,'P2'!O19,'P3'!O19,'P4'!O19)</f>
        <v>1</v>
      </c>
      <c r="P19" s="102">
        <f>MAX('P1'!P19,'P2'!P19,'P3'!P19,'P4'!P19)</f>
        <v>2</v>
      </c>
      <c r="Q19" s="102">
        <f>MAX('P1'!Q19,'P2'!Q19,'P3'!Q19,'P4'!Q19)</f>
        <v>2</v>
      </c>
      <c r="R19" s="102">
        <f>MAX('P1'!R19,'P2'!R19,'P3'!R19,'P4'!R19)</f>
        <v>2</v>
      </c>
      <c r="S19" s="102">
        <f>MAX('P1'!S19,'P2'!S19,'P3'!S19,'P4'!S19)</f>
        <v>2</v>
      </c>
      <c r="T19" s="102">
        <f>MAX('P1'!T19,'P2'!T19,'P3'!T19,'P4'!T19)</f>
        <v>1</v>
      </c>
      <c r="U19" s="102">
        <f>MAX('P1'!U19,'P2'!U19,'P3'!U19,'P4'!U19)</f>
        <v>1</v>
      </c>
      <c r="V19" s="102">
        <f>MAX('P1'!V19,'P2'!V19,'P3'!V19,'P4'!V19)</f>
        <v>1</v>
      </c>
      <c r="W19" s="102">
        <f>MAX('P1'!W19,'P2'!W19,'P3'!W19,'P4'!W19)</f>
        <v>3</v>
      </c>
      <c r="X19" s="102">
        <f>MAX('P1'!X19,'P2'!X19,'P3'!X19,'P4'!X19)</f>
        <v>3</v>
      </c>
    </row>
    <row r="20" spans="1:27" ht="18" customHeight="1" x14ac:dyDescent="0.25">
      <c r="A20" s="169" t="s">
        <v>45</v>
      </c>
      <c r="B20" s="102">
        <f>MAX('P1'!B20,'P2'!B20,'P3'!B20,'P4'!B20)</f>
        <v>0</v>
      </c>
      <c r="C20" s="102">
        <f>MAX('P1'!C20,'P2'!C20,'P3'!C20,'P4'!C20)</f>
        <v>0</v>
      </c>
      <c r="D20" s="102">
        <f>MAX('P1'!D20,'P2'!D20,'P3'!D20,'P4'!D20)</f>
        <v>0</v>
      </c>
      <c r="E20" s="102">
        <f>MAX('P1'!E20,'P2'!E20,'P3'!E20,'P4'!E20)</f>
        <v>0</v>
      </c>
      <c r="F20" s="102">
        <f>MAX('P1'!F20,'P2'!F20,'P3'!F20,'P4'!F20)</f>
        <v>0</v>
      </c>
      <c r="G20" s="102">
        <f>MAX('P1'!G20,'P2'!G20,'P3'!G20,'P4'!G20)</f>
        <v>0</v>
      </c>
      <c r="H20" s="102">
        <f>MAX('P1'!H20,'P2'!H20,'P3'!H20,'P4'!H20)</f>
        <v>0</v>
      </c>
      <c r="I20" s="102">
        <f>MAX('P1'!I20,'P2'!I20,'P3'!I20,'P4'!I20)</f>
        <v>0</v>
      </c>
      <c r="J20" s="102">
        <f>MAX('P1'!J20,'P2'!J20,'P3'!J20,'P4'!J20)</f>
        <v>0</v>
      </c>
      <c r="K20" s="102">
        <f>MAX('P1'!K20,'P2'!K20,'P3'!K20,'P4'!K20)</f>
        <v>0</v>
      </c>
      <c r="L20" s="102">
        <f>MAX('P1'!L20,'P2'!L20,'P3'!L20,'P4'!L20)</f>
        <v>0</v>
      </c>
      <c r="M20" s="102">
        <f>MAX('P1'!M20,'P2'!M20,'P3'!M20,'P4'!M20)</f>
        <v>0</v>
      </c>
      <c r="N20" s="102">
        <f>MAX('P1'!N20,'P2'!N20,'P3'!N20,'P4'!N20)</f>
        <v>0</v>
      </c>
      <c r="O20" s="102">
        <f>MAX('P1'!O20,'P2'!O20,'P3'!O20,'P4'!O20)</f>
        <v>0</v>
      </c>
      <c r="P20" s="102">
        <f>MAX('P1'!P20,'P2'!P20,'P3'!P20,'P4'!P20)</f>
        <v>0</v>
      </c>
      <c r="Q20" s="102">
        <f>MAX('P1'!Q20,'P2'!Q20,'P3'!Q20,'P4'!Q20)</f>
        <v>0</v>
      </c>
      <c r="R20" s="102">
        <f>MAX('P1'!R20,'P2'!R20,'P3'!R20,'P4'!R20)</f>
        <v>0</v>
      </c>
      <c r="S20" s="102">
        <f>MAX('P1'!S20,'P2'!S20,'P3'!S20,'P4'!S20)</f>
        <v>0</v>
      </c>
      <c r="T20" s="102">
        <f>MAX('P1'!T20,'P2'!T20,'P3'!T20,'P4'!T20)</f>
        <v>0</v>
      </c>
      <c r="U20" s="102">
        <f>MAX('P1'!U20,'P2'!U20,'P3'!U20,'P4'!U20)</f>
        <v>0</v>
      </c>
      <c r="V20" s="102">
        <f>MAX('P1'!V20,'P2'!V20,'P3'!V20,'P4'!V20)</f>
        <v>0</v>
      </c>
      <c r="W20" s="102">
        <f>MAX('P1'!W20,'P2'!W20,'P3'!W20,'P4'!W20)</f>
        <v>0</v>
      </c>
      <c r="X20" s="102">
        <f>MAX('P1'!X20,'P2'!X20,'P3'!X20,'P4'!X20)</f>
        <v>0</v>
      </c>
    </row>
    <row r="21" spans="1:27" ht="18" customHeight="1" x14ac:dyDescent="0.25">
      <c r="A21" s="169" t="s">
        <v>12</v>
      </c>
      <c r="B21" s="102">
        <f>MAX('P1'!B21,'P2'!B21,'P3'!B21,'P4'!B21)</f>
        <v>1</v>
      </c>
      <c r="C21" s="102">
        <f>MAX('P1'!C21,'P2'!C21,'P3'!C21,'P4'!C21)</f>
        <v>1</v>
      </c>
      <c r="D21" s="102">
        <f>MAX('P1'!D21,'P2'!D21,'P3'!D21,'P4'!D21)</f>
        <v>1</v>
      </c>
      <c r="E21" s="102">
        <f>MAX('P1'!E21,'P2'!E21,'P3'!E21,'P4'!E21)</f>
        <v>1</v>
      </c>
      <c r="F21" s="102">
        <f>MAX('P1'!F21,'P2'!F21,'P3'!F21,'P4'!F21)</f>
        <v>1</v>
      </c>
      <c r="G21" s="102">
        <f>MAX('P1'!G21,'P2'!G21,'P3'!G21,'P4'!G21)</f>
        <v>2</v>
      </c>
      <c r="H21" s="102">
        <f>MAX('P1'!H21,'P2'!H21,'P3'!H21,'P4'!H21)</f>
        <v>2</v>
      </c>
      <c r="I21" s="102">
        <f>MAX('P1'!I21,'P2'!I21,'P3'!I21,'P4'!I21)</f>
        <v>2</v>
      </c>
      <c r="J21" s="102">
        <f>MAX('P1'!J21,'P2'!J21,'P3'!J21,'P4'!J21)</f>
        <v>3</v>
      </c>
      <c r="K21" s="102">
        <f>MAX('P1'!K21,'P2'!K21,'P3'!K21,'P4'!K21)</f>
        <v>1</v>
      </c>
      <c r="L21" s="102">
        <f>MAX('P1'!L21,'P2'!L21,'P3'!L21,'P4'!L21)</f>
        <v>1</v>
      </c>
      <c r="M21" s="102">
        <f>MAX('P1'!M21,'P2'!M21,'P3'!M21,'P4'!M21)</f>
        <v>1</v>
      </c>
      <c r="N21" s="102">
        <f>MAX('P1'!N21,'P2'!N21,'P3'!N21,'P4'!N21)</f>
        <v>1</v>
      </c>
      <c r="O21" s="102">
        <f>MAX('P1'!O21,'P2'!O21,'P3'!O21,'P4'!O21)</f>
        <v>1</v>
      </c>
      <c r="P21" s="102">
        <f>MAX('P1'!P21,'P2'!P21,'P3'!P21,'P4'!P21)</f>
        <v>2</v>
      </c>
      <c r="Q21" s="102">
        <f>MAX('P1'!Q21,'P2'!Q21,'P3'!Q21,'P4'!Q21)</f>
        <v>2</v>
      </c>
      <c r="R21" s="102">
        <f>MAX('P1'!R21,'P2'!R21,'P3'!R21,'P4'!R21)</f>
        <v>2</v>
      </c>
      <c r="S21" s="102">
        <f>MAX('P1'!S21,'P2'!S21,'P3'!S21,'P4'!S21)</f>
        <v>2</v>
      </c>
      <c r="T21" s="102">
        <f>MAX('P1'!T21,'P2'!T21,'P3'!T21,'P4'!T21)</f>
        <v>1</v>
      </c>
      <c r="U21" s="102">
        <f>MAX('P1'!U21,'P2'!U21,'P3'!U21,'P4'!U21)</f>
        <v>2</v>
      </c>
      <c r="V21" s="102">
        <f>MAX('P1'!V21,'P2'!V21,'P3'!V21,'P4'!V21)</f>
        <v>3</v>
      </c>
      <c r="W21" s="102">
        <f>MAX('P1'!W21,'P2'!W21,'P3'!W21,'P4'!W21)</f>
        <v>3</v>
      </c>
      <c r="X21" s="102">
        <f>MAX('P1'!X21,'P2'!X21,'P3'!X21,'P4'!X21)</f>
        <v>3</v>
      </c>
    </row>
    <row r="22" spans="1:27" ht="18" customHeight="1" x14ac:dyDescent="0.25">
      <c r="A22" s="169" t="s">
        <v>4</v>
      </c>
      <c r="B22" s="102">
        <f>MAX('P1'!B22,'P2'!B22,'P3'!B22,'P4'!B22)</f>
        <v>0</v>
      </c>
      <c r="C22" s="102">
        <f>MAX('P1'!C22,'P2'!C22,'P3'!C22,'P4'!C22)</f>
        <v>0</v>
      </c>
      <c r="D22" s="102">
        <f>MAX('P1'!D22,'P2'!D22,'P3'!D22,'P4'!D22)</f>
        <v>0</v>
      </c>
      <c r="E22" s="102">
        <f>MAX('P1'!E22,'P2'!E22,'P3'!E22,'P4'!E22)</f>
        <v>0</v>
      </c>
      <c r="F22" s="102">
        <f>MAX('P1'!F22,'P2'!F22,'P3'!F22,'P4'!F22)</f>
        <v>0</v>
      </c>
      <c r="G22" s="102">
        <f>MAX('P1'!G22,'P2'!G22,'P3'!G22,'P4'!G22)</f>
        <v>0</v>
      </c>
      <c r="H22" s="102">
        <f>MAX('P1'!H22,'P2'!H22,'P3'!H22,'P4'!H22)</f>
        <v>0</v>
      </c>
      <c r="I22" s="102">
        <f>MAX('P1'!I22,'P2'!I22,'P3'!I22,'P4'!I22)</f>
        <v>0</v>
      </c>
      <c r="J22" s="102">
        <f>MAX('P1'!J22,'P2'!J22,'P3'!J22,'P4'!J22)</f>
        <v>0</v>
      </c>
      <c r="K22" s="102">
        <f>MAX('P1'!K22,'P2'!K22,'P3'!K22,'P4'!K22)</f>
        <v>0</v>
      </c>
      <c r="L22" s="102">
        <f>MAX('P1'!L22,'P2'!L22,'P3'!L22,'P4'!L22)</f>
        <v>0</v>
      </c>
      <c r="M22" s="102">
        <f>MAX('P1'!M22,'P2'!M22,'P3'!M22,'P4'!M22)</f>
        <v>0</v>
      </c>
      <c r="N22" s="102">
        <f>MAX('P1'!N22,'P2'!N22,'P3'!N22,'P4'!N22)</f>
        <v>0</v>
      </c>
      <c r="O22" s="102">
        <f>MAX('P1'!O22,'P2'!O22,'P3'!O22,'P4'!O22)</f>
        <v>0</v>
      </c>
      <c r="P22" s="102">
        <f>MAX('P1'!P22,'P2'!P22,'P3'!P22,'P4'!P22)</f>
        <v>0</v>
      </c>
      <c r="Q22" s="102">
        <f>MAX('P1'!Q22,'P2'!Q22,'P3'!Q22,'P4'!Q22)</f>
        <v>0</v>
      </c>
      <c r="R22" s="102">
        <f>MAX('P1'!R22,'P2'!R22,'P3'!R22,'P4'!R22)</f>
        <v>0</v>
      </c>
      <c r="S22" s="102">
        <f>MAX('P1'!S22,'P2'!S22,'P3'!S22,'P4'!S22)</f>
        <v>0</v>
      </c>
      <c r="T22" s="102">
        <f>MAX('P1'!T22,'P2'!T22,'P3'!T22,'P4'!T22)</f>
        <v>0</v>
      </c>
      <c r="U22" s="102">
        <f>MAX('P1'!U22,'P2'!U22,'P3'!U22,'P4'!U22)</f>
        <v>0</v>
      </c>
      <c r="V22" s="102">
        <f>MAX('P1'!V22,'P2'!V22,'P3'!V22,'P4'!V22)</f>
        <v>0</v>
      </c>
      <c r="W22" s="102">
        <f>MAX('P1'!W22,'P2'!W22,'P3'!W22,'P4'!W22)</f>
        <v>0</v>
      </c>
      <c r="X22" s="102">
        <f>MAX('P1'!X22,'P2'!X22,'P3'!X22,'P4'!X22)</f>
        <v>0</v>
      </c>
    </row>
    <row r="23" spans="1:27" ht="18" customHeight="1" x14ac:dyDescent="0.25">
      <c r="A23" s="169" t="s">
        <v>61</v>
      </c>
      <c r="B23" s="102">
        <f>MAX('P1'!B23,'P2'!B23,'P3'!B23,'P4'!B23)</f>
        <v>1</v>
      </c>
      <c r="C23" s="102">
        <f>MAX('P1'!C23,'P2'!C23,'P3'!C23,'P4'!C23)</f>
        <v>1</v>
      </c>
      <c r="D23" s="102">
        <f>MAX('P1'!D23,'P2'!D23,'P3'!D23,'P4'!D23)</f>
        <v>2</v>
      </c>
      <c r="E23" s="102">
        <f>MAX('P1'!E23,'P2'!E23,'P3'!E23,'P4'!E23)</f>
        <v>3</v>
      </c>
      <c r="F23" s="102">
        <f>MAX('P1'!F23,'P2'!F23,'P3'!F23,'P4'!F23)</f>
        <v>3</v>
      </c>
      <c r="G23" s="102">
        <f>MAX('P1'!G23,'P2'!G23,'P3'!G23,'P4'!G23)</f>
        <v>3</v>
      </c>
      <c r="H23" s="103">
        <f>MAX('P1'!H23,'P2'!H23,'P3'!H23,'P4'!H23)</f>
        <v>4</v>
      </c>
      <c r="I23" s="103">
        <f>MAX('P1'!I23,'P2'!I23,'P3'!I23,'P4'!I23)</f>
        <v>4</v>
      </c>
      <c r="J23" s="103">
        <f>MAX('P1'!J23,'P2'!J23,'P3'!J23,'P4'!J23)</f>
        <v>4</v>
      </c>
      <c r="K23" s="102">
        <f>MAX('P1'!K23,'P2'!K23,'P3'!K23,'P4'!K23)</f>
        <v>1</v>
      </c>
      <c r="L23" s="102">
        <f>MAX('P1'!L23,'P2'!L23,'P3'!L23,'P4'!L23)</f>
        <v>1</v>
      </c>
      <c r="M23" s="102">
        <f>MAX('P1'!M23,'P2'!M23,'P3'!M23,'P4'!M23)</f>
        <v>1</v>
      </c>
      <c r="N23" s="102">
        <f>MAX('P1'!N23,'P2'!N23,'P3'!N23,'P4'!N23)</f>
        <v>1</v>
      </c>
      <c r="O23" s="102">
        <f>MAX('P1'!O23,'P2'!O23,'P3'!O23,'P4'!O23)</f>
        <v>1</v>
      </c>
      <c r="P23" s="102">
        <f>MAX('P1'!P23,'P2'!P23,'P3'!P23,'P4'!P23)</f>
        <v>3</v>
      </c>
      <c r="Q23" s="102">
        <f>MAX('P1'!Q23,'P2'!Q23,'P3'!Q23,'P4'!Q23)</f>
        <v>3</v>
      </c>
      <c r="R23" s="102">
        <f>MAX('P1'!R23,'P2'!R23,'P3'!R23,'P4'!R23)</f>
        <v>3</v>
      </c>
      <c r="S23" s="103">
        <f>MAX('P1'!S23,'P2'!S23,'P3'!S23,'P4'!S23)</f>
        <v>4</v>
      </c>
      <c r="T23" s="102">
        <f>MAX('P1'!T23,'P2'!T23,'P3'!T23,'P4'!T23)</f>
        <v>1</v>
      </c>
      <c r="U23" s="102">
        <f>MAX('P1'!U23,'P2'!U23,'P3'!U23,'P4'!U23)</f>
        <v>1</v>
      </c>
      <c r="V23" s="102">
        <f>MAX('P1'!V23,'P2'!V23,'P3'!V23,'P4'!V23)</f>
        <v>1</v>
      </c>
      <c r="W23" s="102">
        <f>MAX('P1'!W23,'P2'!W23,'P3'!W23,'P4'!W23)</f>
        <v>3</v>
      </c>
      <c r="X23" s="102">
        <f>MAX('P1'!X23,'P2'!X23,'P3'!X23,'P4'!X23)</f>
        <v>3</v>
      </c>
    </row>
    <row r="24" spans="1:27" ht="18" customHeight="1" x14ac:dyDescent="0.25">
      <c r="A24" s="169" t="s">
        <v>9</v>
      </c>
      <c r="B24" s="102">
        <f>MAX('P1'!B24,'P2'!B24,'P3'!B24,'P4'!B24)</f>
        <v>0</v>
      </c>
      <c r="C24" s="102">
        <f>MAX('P1'!C24,'P2'!C24,'P3'!C24,'P4'!C24)</f>
        <v>0</v>
      </c>
      <c r="D24" s="102">
        <f>MAX('P1'!D24,'P2'!D24,'P3'!D24,'P4'!D24)</f>
        <v>0</v>
      </c>
      <c r="E24" s="102">
        <f>MAX('P1'!E24,'P2'!E24,'P3'!E24,'P4'!E24)</f>
        <v>0</v>
      </c>
      <c r="F24" s="102">
        <f>MAX('P1'!F24,'P2'!F24,'P3'!F24,'P4'!F24)</f>
        <v>0</v>
      </c>
      <c r="G24" s="102">
        <f>MAX('P1'!G24,'P2'!G24,'P3'!G24,'P4'!G24)</f>
        <v>0</v>
      </c>
      <c r="H24" s="102">
        <f>MAX('P1'!H24,'P2'!H24,'P3'!H24,'P4'!H24)</f>
        <v>0</v>
      </c>
      <c r="I24" s="102">
        <f>MAX('P1'!I24,'P2'!I24,'P3'!I24,'P4'!I24)</f>
        <v>0</v>
      </c>
      <c r="J24" s="102">
        <f>MAX('P1'!J24,'P2'!J24,'P3'!J24,'P4'!J24)</f>
        <v>0</v>
      </c>
      <c r="K24" s="102">
        <f>MAX('P1'!K24,'P2'!K24,'P3'!K24,'P4'!K24)</f>
        <v>0</v>
      </c>
      <c r="L24" s="102">
        <f>MAX('P1'!L24,'P2'!L24,'P3'!L24,'P4'!L24)</f>
        <v>0</v>
      </c>
      <c r="M24" s="102">
        <f>MAX('P1'!M24,'P2'!M24,'P3'!M24,'P4'!M24)</f>
        <v>0</v>
      </c>
      <c r="N24" s="102">
        <f>MAX('P1'!N24,'P2'!N24,'P3'!N24,'P4'!N24)</f>
        <v>0</v>
      </c>
      <c r="O24" s="102">
        <f>MAX('P1'!O24,'P2'!O24,'P3'!O24,'P4'!O24)</f>
        <v>0</v>
      </c>
      <c r="P24" s="102">
        <f>MAX('P1'!P24,'P2'!P24,'P3'!P24,'P4'!P24)</f>
        <v>0</v>
      </c>
      <c r="Q24" s="102">
        <f>MAX('P1'!Q24,'P2'!Q24,'P3'!Q24,'P4'!Q24)</f>
        <v>0</v>
      </c>
      <c r="R24" s="102">
        <f>MAX('P1'!R24,'P2'!R24,'P3'!R24,'P4'!R24)</f>
        <v>0</v>
      </c>
      <c r="S24" s="102">
        <f>MAX('P1'!S24,'P2'!S24,'P3'!S24,'P4'!S24)</f>
        <v>0</v>
      </c>
      <c r="T24" s="102">
        <f>MAX('P1'!T24,'P2'!T24,'P3'!T24,'P4'!T24)</f>
        <v>0</v>
      </c>
      <c r="U24" s="102">
        <f>MAX('P1'!U24,'P2'!U24,'P3'!U24,'P4'!U24)</f>
        <v>0</v>
      </c>
      <c r="V24" s="102">
        <f>MAX('P1'!V24,'P2'!V24,'P3'!V24,'P4'!V24)</f>
        <v>0</v>
      </c>
      <c r="W24" s="102">
        <f>MAX('P1'!W24,'P2'!W24,'P3'!W24,'P4'!W24)</f>
        <v>0</v>
      </c>
      <c r="X24" s="102">
        <f>MAX('P1'!X24,'P2'!X24,'P3'!X24,'P4'!X24)</f>
        <v>0</v>
      </c>
    </row>
    <row r="25" spans="1:27" ht="18" customHeight="1" x14ac:dyDescent="0.25">
      <c r="A25" s="170" t="s">
        <v>40</v>
      </c>
      <c r="B25" s="102">
        <f>MAX('P1'!B25,'P2'!B25,'P3'!B25,'P4'!B25)</f>
        <v>0</v>
      </c>
      <c r="C25" s="102">
        <f>MAX('P1'!C25,'P2'!C25,'P3'!C25,'P4'!C25)</f>
        <v>0</v>
      </c>
      <c r="D25" s="102">
        <f>MAX('P1'!D25,'P2'!D25,'P3'!D25,'P4'!D25)</f>
        <v>0</v>
      </c>
      <c r="E25" s="102">
        <f>MAX('P1'!E25,'P2'!E25,'P3'!E25,'P4'!E25)</f>
        <v>0</v>
      </c>
      <c r="F25" s="102">
        <f>MAX('P1'!F25,'P2'!F25,'P3'!F25,'P4'!F25)</f>
        <v>0</v>
      </c>
      <c r="G25" s="102">
        <f>MAX('P1'!G25,'P2'!G25,'P3'!G25,'P4'!G25)</f>
        <v>0</v>
      </c>
      <c r="H25" s="102">
        <f>MAX('P1'!H25,'P2'!H25,'P3'!H25,'P4'!H25)</f>
        <v>0</v>
      </c>
      <c r="I25" s="102">
        <f>MAX('P1'!I25,'P2'!I25,'P3'!I25,'P4'!I25)</f>
        <v>0</v>
      </c>
      <c r="J25" s="102">
        <f>MAX('P1'!J25,'P2'!J25,'P3'!J25,'P4'!J25)</f>
        <v>0</v>
      </c>
      <c r="K25" s="102">
        <f>MAX('P1'!K25,'P2'!K25,'P3'!K25,'P4'!K25)</f>
        <v>0</v>
      </c>
      <c r="L25" s="102">
        <f>MAX('P1'!L25,'P2'!L25,'P3'!L25,'P4'!L25)</f>
        <v>0</v>
      </c>
      <c r="M25" s="102">
        <f>MAX('P1'!M25,'P2'!M25,'P3'!M25,'P4'!M25)</f>
        <v>0</v>
      </c>
      <c r="N25" s="102">
        <f>MAX('P1'!N25,'P2'!N25,'P3'!N25,'P4'!N25)</f>
        <v>0</v>
      </c>
      <c r="O25" s="102">
        <f>MAX('P1'!O25,'P2'!O25,'P3'!O25,'P4'!O25)</f>
        <v>0</v>
      </c>
      <c r="P25" s="102">
        <f>MAX('P1'!P25,'P2'!P25,'P3'!P25,'P4'!P25)</f>
        <v>0</v>
      </c>
      <c r="Q25" s="102">
        <f>MAX('P1'!Q25,'P2'!Q25,'P3'!Q25,'P4'!Q25)</f>
        <v>0</v>
      </c>
      <c r="R25" s="102">
        <f>MAX('P1'!R25,'P2'!R25,'P3'!R25,'P4'!R25)</f>
        <v>0</v>
      </c>
      <c r="S25" s="102">
        <f>MAX('P1'!S25,'P2'!S25,'P3'!S25,'P4'!S25)</f>
        <v>0</v>
      </c>
      <c r="T25" s="102">
        <f>MAX('P1'!T25,'P2'!T25,'P3'!T25,'P4'!T25)</f>
        <v>0</v>
      </c>
      <c r="U25" s="102">
        <f>MAX('P1'!U25,'P2'!U25,'P3'!U25,'P4'!U25)</f>
        <v>0</v>
      </c>
      <c r="V25" s="102">
        <f>MAX('P1'!V25,'P2'!V25,'P3'!V25,'P4'!V25)</f>
        <v>0</v>
      </c>
      <c r="W25" s="102">
        <f>MAX('P1'!W25,'P2'!W25,'P3'!W25,'P4'!W25)</f>
        <v>0</v>
      </c>
      <c r="X25" s="102">
        <f>MAX('P1'!X25,'P2'!X25,'P3'!X25,'P4'!X25)</f>
        <v>0</v>
      </c>
      <c r="Y25" s="14"/>
    </row>
    <row r="26" spans="1:27" ht="69" x14ac:dyDescent="0.25">
      <c r="A26" s="171" t="s">
        <v>48</v>
      </c>
      <c r="B26" s="192" t="s">
        <v>159</v>
      </c>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7" x14ac:dyDescent="0.25">
      <c r="A27" s="14"/>
      <c r="B27" s="14"/>
      <c r="C27" s="14"/>
      <c r="D27" s="14"/>
      <c r="E27" s="14"/>
      <c r="F27" s="14"/>
      <c r="G27" s="14"/>
      <c r="H27" s="14"/>
      <c r="I27" s="14"/>
      <c r="J27" s="14"/>
      <c r="K27" s="14"/>
      <c r="L27" s="14"/>
      <c r="M27" s="14"/>
      <c r="N27" s="14"/>
      <c r="O27" s="14"/>
      <c r="P27" s="14"/>
      <c r="Q27" s="14"/>
      <c r="R27" s="14"/>
      <c r="S27" s="14"/>
      <c r="T27" s="14"/>
      <c r="U27" s="14"/>
      <c r="V27" s="14"/>
      <c r="W27" s="14"/>
    </row>
  </sheetData>
  <sheetProtection algorithmName="SHA-512" hashValue="cGYGCczy8udX2A9jG8tNdiGLUviFkbq6x89CU/WQw5mPGcVSCrTPvFtA7dZcfztOlS9q0CVa46aNUXx3GZON+w==" saltValue="eU0CypYHDFJz6pI/qqsHKA==" spinCount="100000" sheet="1" objects="1" scenarios="1" selectLockedCells="1" selectUnlockedCells="1"/>
  <mergeCells count="15">
    <mergeCell ref="Z12:AA12"/>
    <mergeCell ref="B26:X26"/>
    <mergeCell ref="B1:X1"/>
    <mergeCell ref="B4:J4"/>
    <mergeCell ref="T10:V10"/>
    <mergeCell ref="W10:X10"/>
    <mergeCell ref="K10:S10"/>
    <mergeCell ref="B3:X3"/>
    <mergeCell ref="B2:X2"/>
    <mergeCell ref="B5:D5"/>
    <mergeCell ref="A5:A8"/>
    <mergeCell ref="B6:D6"/>
    <mergeCell ref="B7:D7"/>
    <mergeCell ref="B8:D8"/>
    <mergeCell ref="B10:J10"/>
  </mergeCells>
  <conditionalFormatting sqref="V16:X16">
    <cfRule type="cellIs" dxfId="259" priority="1" operator="equal">
      <formula>4</formula>
    </cfRule>
    <cfRule type="cellIs" dxfId="258" priority="2" operator="equal">
      <formula>2</formula>
    </cfRule>
  </conditionalFormatting>
  <conditionalFormatting sqref="E5:E8 B12:X25">
    <cfRule type="cellIs" dxfId="257" priority="3" operator="equal">
      <formula>1</formula>
    </cfRule>
    <cfRule type="cellIs" dxfId="256" priority="4" operator="equal">
      <formula>4</formula>
    </cfRule>
    <cfRule type="cellIs" dxfId="255" priority="5" operator="equal">
      <formula>3</formula>
    </cfRule>
    <cfRule type="cellIs" dxfId="254" priority="6" operator="equal">
      <formula>2</formula>
    </cfRule>
  </conditionalFormatting>
  <dataValidations count="1">
    <dataValidation type="list" allowBlank="1" showInputMessage="1" showErrorMessage="1" sqref="B12:X25" xr:uid="{00000000-0002-0000-0300-000000000000}">
      <formula1>$Z$14:$Z$17</formula1>
    </dataValidation>
  </dataValidation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7"/>
  <sheetViews>
    <sheetView topLeftCell="A10" zoomScale="80" zoomScaleNormal="80" workbookViewId="0">
      <selection activeCell="AA26" sqref="AA26"/>
    </sheetView>
  </sheetViews>
  <sheetFormatPr defaultColWidth="27.42578125" defaultRowHeight="12.75" x14ac:dyDescent="0.25"/>
  <cols>
    <col min="1" max="1" width="37.42578125" style="18" customWidth="1"/>
    <col min="2" max="24" width="4.5703125" style="18" customWidth="1"/>
    <col min="25" max="25" width="2.42578125" style="18" customWidth="1"/>
    <col min="26" max="26" width="6.42578125" style="18" customWidth="1"/>
    <col min="27" max="27" width="10.5703125" style="18" customWidth="1"/>
    <col min="28" max="16384" width="27.42578125" style="18"/>
  </cols>
  <sheetData>
    <row r="1" spans="1:27" ht="20.100000000000001" customHeight="1" x14ac:dyDescent="0.25">
      <c r="A1" s="172" t="s">
        <v>42</v>
      </c>
      <c r="B1" s="193" t="str">
        <f>'Katalog primárních aktiv'!B3</f>
        <v>Seznam certifikovaných senzorů</v>
      </c>
      <c r="C1" s="194"/>
      <c r="D1" s="194"/>
      <c r="E1" s="194"/>
      <c r="F1" s="194"/>
      <c r="G1" s="194"/>
      <c r="H1" s="194"/>
      <c r="I1" s="194"/>
      <c r="J1" s="194"/>
      <c r="K1" s="194"/>
      <c r="L1" s="194"/>
      <c r="M1" s="194"/>
      <c r="N1" s="194"/>
      <c r="O1" s="194"/>
      <c r="P1" s="194"/>
      <c r="Q1" s="194"/>
      <c r="R1" s="194"/>
      <c r="S1" s="194"/>
      <c r="T1" s="194"/>
      <c r="U1" s="194"/>
      <c r="V1" s="194"/>
      <c r="W1" s="194"/>
      <c r="X1" s="194"/>
      <c r="Y1" s="14"/>
    </row>
    <row r="2" spans="1:27" ht="20.100000000000001" customHeight="1" x14ac:dyDescent="0.25">
      <c r="A2" s="172" t="s">
        <v>204</v>
      </c>
      <c r="B2" s="193" t="str">
        <f>'Katalog primárních aktiv'!F3</f>
        <v>náměstek sekce certifikací (Martin Novotný)</v>
      </c>
      <c r="C2" s="194"/>
      <c r="D2" s="194"/>
      <c r="E2" s="194"/>
      <c r="F2" s="194"/>
      <c r="G2" s="194"/>
      <c r="H2" s="194"/>
      <c r="I2" s="194"/>
      <c r="J2" s="194"/>
      <c r="K2" s="194"/>
      <c r="L2" s="194"/>
      <c r="M2" s="194"/>
      <c r="N2" s="194"/>
      <c r="O2" s="194"/>
      <c r="P2" s="194"/>
      <c r="Q2" s="194"/>
      <c r="R2" s="194"/>
      <c r="S2" s="194"/>
      <c r="T2" s="194"/>
      <c r="U2" s="194"/>
      <c r="V2" s="194"/>
      <c r="W2" s="194"/>
      <c r="X2" s="194"/>
      <c r="Y2" s="14"/>
    </row>
    <row r="3" spans="1:27" ht="20.100000000000001" customHeight="1" x14ac:dyDescent="0.25">
      <c r="A3" s="172" t="s">
        <v>46</v>
      </c>
      <c r="B3" s="193" t="str">
        <f>'Katalog primárních aktiv'!G3</f>
        <v>ředitelka odboru podpory (Renata Malá)</v>
      </c>
      <c r="C3" s="194"/>
      <c r="D3" s="194"/>
      <c r="E3" s="194"/>
      <c r="F3" s="194"/>
      <c r="G3" s="194"/>
      <c r="H3" s="194"/>
      <c r="I3" s="194"/>
      <c r="J3" s="194"/>
      <c r="K3" s="194"/>
      <c r="L3" s="194"/>
      <c r="M3" s="194"/>
      <c r="N3" s="194"/>
      <c r="O3" s="194"/>
      <c r="P3" s="194"/>
      <c r="Q3" s="194"/>
      <c r="R3" s="194"/>
      <c r="S3" s="194"/>
      <c r="T3" s="194"/>
      <c r="U3" s="194"/>
      <c r="V3" s="194"/>
      <c r="W3" s="194"/>
      <c r="X3" s="194"/>
    </row>
    <row r="4" spans="1:27" ht="20.100000000000001" customHeight="1" x14ac:dyDescent="0.25">
      <c r="A4" s="172" t="s">
        <v>47</v>
      </c>
      <c r="B4" s="195">
        <v>44123</v>
      </c>
      <c r="C4" s="196"/>
      <c r="D4" s="196"/>
      <c r="E4" s="197"/>
      <c r="F4" s="197"/>
      <c r="G4" s="197"/>
      <c r="H4" s="197"/>
      <c r="I4" s="197"/>
      <c r="J4" s="197"/>
      <c r="K4" s="14"/>
      <c r="L4" s="14"/>
      <c r="M4" s="14"/>
      <c r="N4" s="14"/>
      <c r="O4" s="14"/>
      <c r="P4" s="14"/>
      <c r="Q4" s="14"/>
      <c r="R4" s="14"/>
      <c r="S4" s="14"/>
      <c r="T4" s="14"/>
      <c r="U4" s="14"/>
      <c r="V4" s="14"/>
      <c r="W4" s="14"/>
      <c r="X4" s="14"/>
    </row>
    <row r="5" spans="1:27" ht="20.100000000000001" customHeight="1" x14ac:dyDescent="0.25">
      <c r="A5" s="198" t="s">
        <v>380</v>
      </c>
      <c r="B5" s="189" t="s">
        <v>35</v>
      </c>
      <c r="C5" s="189"/>
      <c r="D5" s="189"/>
      <c r="E5" s="158">
        <v>2</v>
      </c>
      <c r="F5" s="19"/>
      <c r="G5" s="19"/>
      <c r="H5" s="19"/>
      <c r="I5" s="19"/>
      <c r="J5" s="19"/>
      <c r="K5" s="14"/>
      <c r="L5" s="14"/>
      <c r="M5" s="14"/>
      <c r="N5" s="14"/>
      <c r="O5" s="14"/>
      <c r="P5" s="14"/>
      <c r="Q5" s="14"/>
      <c r="R5" s="14"/>
      <c r="S5" s="14"/>
      <c r="T5" s="14"/>
      <c r="U5" s="14"/>
      <c r="V5" s="14"/>
      <c r="W5" s="14"/>
      <c r="X5" s="14"/>
    </row>
    <row r="6" spans="1:27" ht="20.100000000000001" customHeight="1" x14ac:dyDescent="0.25">
      <c r="A6" s="198"/>
      <c r="B6" s="189" t="s">
        <v>36</v>
      </c>
      <c r="C6" s="189"/>
      <c r="D6" s="189"/>
      <c r="E6" s="158">
        <f>MAX(K12:S25)</f>
        <v>1</v>
      </c>
      <c r="F6" s="19"/>
      <c r="G6" s="19"/>
      <c r="H6" s="19"/>
      <c r="I6" s="19"/>
      <c r="J6" s="19"/>
      <c r="K6" s="14"/>
      <c r="L6" s="14"/>
      <c r="M6" s="14"/>
      <c r="N6" s="14"/>
      <c r="O6" s="14"/>
      <c r="P6" s="14"/>
      <c r="Q6" s="14"/>
      <c r="R6" s="14"/>
      <c r="S6" s="14"/>
      <c r="T6" s="14"/>
      <c r="U6" s="14"/>
      <c r="V6" s="14"/>
      <c r="W6" s="14"/>
      <c r="X6" s="14"/>
    </row>
    <row r="7" spans="1:27" ht="20.100000000000001" customHeight="1" x14ac:dyDescent="0.25">
      <c r="A7" s="198"/>
      <c r="B7" s="189" t="s">
        <v>33</v>
      </c>
      <c r="C7" s="189"/>
      <c r="D7" s="189"/>
      <c r="E7" s="158">
        <f>MAX(T12:V25)</f>
        <v>1</v>
      </c>
      <c r="F7" s="19"/>
      <c r="G7" s="19"/>
      <c r="H7" s="19"/>
      <c r="I7" s="19"/>
      <c r="J7" s="19"/>
      <c r="K7" s="14"/>
      <c r="L7" s="14"/>
      <c r="M7" s="14"/>
      <c r="N7" s="14"/>
      <c r="O7" s="14"/>
      <c r="P7" s="14"/>
      <c r="Q7" s="14"/>
      <c r="R7" s="14"/>
      <c r="S7" s="14"/>
      <c r="T7" s="14"/>
      <c r="U7" s="14"/>
      <c r="V7" s="14"/>
      <c r="W7" s="14"/>
      <c r="X7" s="14"/>
    </row>
    <row r="8" spans="1:27" ht="20.100000000000001" customHeight="1" x14ac:dyDescent="0.25">
      <c r="A8" s="198"/>
      <c r="B8" s="189" t="s">
        <v>34</v>
      </c>
      <c r="C8" s="189"/>
      <c r="D8" s="189"/>
      <c r="E8" s="158">
        <f>MAX(W12:X25)</f>
        <v>3</v>
      </c>
      <c r="F8" s="19"/>
      <c r="G8" s="19"/>
      <c r="H8" s="19"/>
      <c r="I8" s="19"/>
      <c r="J8" s="19"/>
      <c r="K8" s="14"/>
      <c r="L8" s="14"/>
      <c r="M8" s="14"/>
      <c r="N8" s="14"/>
      <c r="O8" s="14"/>
      <c r="P8" s="14"/>
      <c r="Q8" s="14"/>
      <c r="R8" s="14"/>
      <c r="S8" s="14"/>
      <c r="T8" s="14"/>
      <c r="U8" s="14"/>
      <c r="V8" s="14"/>
      <c r="W8" s="14"/>
      <c r="X8" s="14"/>
    </row>
    <row r="9" spans="1:27" ht="9.75" customHeight="1" x14ac:dyDescent="0.25">
      <c r="A9" s="14"/>
      <c r="B9" s="14"/>
      <c r="C9" s="14"/>
      <c r="D9" s="14"/>
      <c r="E9" s="14"/>
      <c r="F9" s="14"/>
      <c r="G9" s="14"/>
      <c r="H9" s="14"/>
      <c r="I9" s="14"/>
      <c r="J9" s="14"/>
      <c r="K9" s="14"/>
      <c r="L9" s="14"/>
      <c r="M9" s="14"/>
      <c r="N9" s="14"/>
      <c r="O9" s="14"/>
      <c r="P9" s="14"/>
      <c r="Q9" s="14"/>
      <c r="R9" s="14"/>
      <c r="S9" s="14"/>
      <c r="T9" s="14"/>
      <c r="U9" s="14"/>
      <c r="V9" s="14"/>
      <c r="W9" s="14"/>
      <c r="X9" s="14"/>
    </row>
    <row r="10" spans="1:27" ht="20.100000000000001" customHeight="1" x14ac:dyDescent="0.25">
      <c r="A10" s="163"/>
      <c r="B10" s="190" t="s">
        <v>35</v>
      </c>
      <c r="C10" s="180"/>
      <c r="D10" s="180"/>
      <c r="E10" s="180"/>
      <c r="F10" s="180"/>
      <c r="G10" s="180"/>
      <c r="H10" s="180"/>
      <c r="I10" s="180"/>
      <c r="J10" s="180"/>
      <c r="K10" s="176" t="s">
        <v>36</v>
      </c>
      <c r="L10" s="176"/>
      <c r="M10" s="176"/>
      <c r="N10" s="176"/>
      <c r="O10" s="176"/>
      <c r="P10" s="176"/>
      <c r="Q10" s="176"/>
      <c r="R10" s="176"/>
      <c r="S10" s="176"/>
      <c r="T10" s="180" t="s">
        <v>33</v>
      </c>
      <c r="U10" s="180"/>
      <c r="V10" s="180"/>
      <c r="W10" s="176" t="s">
        <v>34</v>
      </c>
      <c r="X10" s="176"/>
      <c r="Y10" s="14"/>
    </row>
    <row r="11" spans="1:27" ht="139.5" x14ac:dyDescent="0.25">
      <c r="A11" s="164" t="s">
        <v>43</v>
      </c>
      <c r="B11" s="165" t="s">
        <v>148</v>
      </c>
      <c r="C11" s="166" t="s">
        <v>149</v>
      </c>
      <c r="D11" s="166" t="s">
        <v>142</v>
      </c>
      <c r="E11" s="166" t="s">
        <v>143</v>
      </c>
      <c r="F11" s="166" t="s">
        <v>19</v>
      </c>
      <c r="G11" s="166" t="s">
        <v>20</v>
      </c>
      <c r="H11" s="166" t="s">
        <v>21</v>
      </c>
      <c r="I11" s="166" t="s">
        <v>22</v>
      </c>
      <c r="J11" s="166" t="s">
        <v>23</v>
      </c>
      <c r="K11" s="161" t="s">
        <v>88</v>
      </c>
      <c r="L11" s="161" t="s">
        <v>144</v>
      </c>
      <c r="M11" s="161" t="s">
        <v>145</v>
      </c>
      <c r="N11" s="161" t="s">
        <v>146</v>
      </c>
      <c r="O11" s="162" t="s">
        <v>63</v>
      </c>
      <c r="P11" s="162" t="s">
        <v>89</v>
      </c>
      <c r="Q11" s="162" t="s">
        <v>90</v>
      </c>
      <c r="R11" s="162" t="s">
        <v>91</v>
      </c>
      <c r="S11" s="161" t="s">
        <v>24</v>
      </c>
      <c r="T11" s="166" t="s">
        <v>25</v>
      </c>
      <c r="U11" s="166" t="s">
        <v>26</v>
      </c>
      <c r="V11" s="166" t="s">
        <v>27</v>
      </c>
      <c r="W11" s="161" t="s">
        <v>37</v>
      </c>
      <c r="X11" s="161" t="s">
        <v>38</v>
      </c>
      <c r="Y11" s="14"/>
    </row>
    <row r="12" spans="1:27" ht="25.5" x14ac:dyDescent="0.25">
      <c r="A12" s="167" t="s">
        <v>106</v>
      </c>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Z12" s="191" t="s">
        <v>32</v>
      </c>
      <c r="AA12" s="191"/>
    </row>
    <row r="13" spans="1:27" ht="25.5" x14ac:dyDescent="0.25">
      <c r="A13" s="168" t="s">
        <v>107</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Z13" s="104">
        <v>0</v>
      </c>
      <c r="AA13" s="104" t="s">
        <v>150</v>
      </c>
    </row>
    <row r="14" spans="1:27" ht="18" customHeight="1" x14ac:dyDescent="0.25">
      <c r="A14" s="169" t="s">
        <v>60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Z14" s="80">
        <v>1</v>
      </c>
      <c r="AA14" s="81" t="s">
        <v>29</v>
      </c>
    </row>
    <row r="15" spans="1:27" ht="18" customHeight="1" x14ac:dyDescent="0.25">
      <c r="A15" s="169" t="s">
        <v>39</v>
      </c>
      <c r="B15" s="102">
        <v>1</v>
      </c>
      <c r="C15" s="102">
        <v>1</v>
      </c>
      <c r="D15" s="102">
        <v>1</v>
      </c>
      <c r="E15" s="102">
        <v>1</v>
      </c>
      <c r="F15" s="102">
        <v>1</v>
      </c>
      <c r="G15" s="102">
        <v>2</v>
      </c>
      <c r="H15" s="102">
        <v>2</v>
      </c>
      <c r="I15" s="102">
        <v>2</v>
      </c>
      <c r="J15" s="102">
        <v>3</v>
      </c>
      <c r="K15" s="102">
        <v>1</v>
      </c>
      <c r="L15" s="102">
        <v>1</v>
      </c>
      <c r="M15" s="102">
        <v>1</v>
      </c>
      <c r="N15" s="102">
        <v>1</v>
      </c>
      <c r="O15" s="102">
        <v>1</v>
      </c>
      <c r="P15" s="102">
        <v>1</v>
      </c>
      <c r="Q15" s="102">
        <v>1</v>
      </c>
      <c r="R15" s="102">
        <v>1</v>
      </c>
      <c r="S15" s="102">
        <v>1</v>
      </c>
      <c r="T15" s="102">
        <v>1</v>
      </c>
      <c r="U15" s="102">
        <v>1</v>
      </c>
      <c r="V15" s="102">
        <v>1</v>
      </c>
      <c r="W15" s="102">
        <v>3</v>
      </c>
      <c r="X15" s="102">
        <v>3</v>
      </c>
      <c r="Z15" s="84">
        <v>2</v>
      </c>
      <c r="AA15" s="85" t="s">
        <v>1</v>
      </c>
    </row>
    <row r="16" spans="1:27" ht="18" customHeight="1" x14ac:dyDescent="0.25">
      <c r="A16" s="169" t="s">
        <v>44</v>
      </c>
      <c r="B16" s="102">
        <v>1</v>
      </c>
      <c r="C16" s="102">
        <v>1</v>
      </c>
      <c r="D16" s="102">
        <v>1</v>
      </c>
      <c r="E16" s="102">
        <v>1</v>
      </c>
      <c r="F16" s="102">
        <v>1</v>
      </c>
      <c r="G16" s="102">
        <v>2</v>
      </c>
      <c r="H16" s="102">
        <v>2</v>
      </c>
      <c r="I16" s="102">
        <v>2</v>
      </c>
      <c r="J16" s="102">
        <v>2</v>
      </c>
      <c r="K16" s="102">
        <v>1</v>
      </c>
      <c r="L16" s="102">
        <v>1</v>
      </c>
      <c r="M16" s="102">
        <v>1</v>
      </c>
      <c r="N16" s="102">
        <v>1</v>
      </c>
      <c r="O16" s="102">
        <v>1</v>
      </c>
      <c r="P16" s="102">
        <v>1</v>
      </c>
      <c r="Q16" s="102">
        <v>1</v>
      </c>
      <c r="R16" s="102">
        <v>1</v>
      </c>
      <c r="S16" s="102">
        <v>1</v>
      </c>
      <c r="T16" s="102">
        <v>1</v>
      </c>
      <c r="U16" s="102">
        <v>1</v>
      </c>
      <c r="V16" s="102">
        <v>1</v>
      </c>
      <c r="W16" s="102">
        <v>2</v>
      </c>
      <c r="X16" s="102">
        <v>2</v>
      </c>
      <c r="Z16" s="88">
        <v>3</v>
      </c>
      <c r="AA16" s="89" t="s">
        <v>30</v>
      </c>
    </row>
    <row r="17" spans="1:27" ht="18" customHeight="1" x14ac:dyDescent="0.25">
      <c r="A17" s="169" t="s">
        <v>8</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Z17" s="92">
        <v>4</v>
      </c>
      <c r="AA17" s="93" t="s">
        <v>31</v>
      </c>
    </row>
    <row r="18" spans="1:27" ht="18" customHeight="1" x14ac:dyDescent="0.25">
      <c r="A18" s="169" t="s">
        <v>13</v>
      </c>
      <c r="B18" s="102">
        <v>1</v>
      </c>
      <c r="C18" s="102">
        <v>1</v>
      </c>
      <c r="D18" s="102">
        <v>1</v>
      </c>
      <c r="E18" s="102">
        <v>1</v>
      </c>
      <c r="F18" s="102">
        <v>1</v>
      </c>
      <c r="G18" s="102">
        <v>2</v>
      </c>
      <c r="H18" s="102">
        <v>2</v>
      </c>
      <c r="I18" s="102">
        <v>2</v>
      </c>
      <c r="J18" s="102">
        <v>2</v>
      </c>
      <c r="K18" s="102">
        <v>1</v>
      </c>
      <c r="L18" s="102">
        <v>1</v>
      </c>
      <c r="M18" s="102">
        <v>1</v>
      </c>
      <c r="N18" s="102">
        <v>1</v>
      </c>
      <c r="O18" s="102">
        <v>1</v>
      </c>
      <c r="P18" s="102">
        <v>1</v>
      </c>
      <c r="Q18" s="102">
        <v>1</v>
      </c>
      <c r="R18" s="102">
        <v>1</v>
      </c>
      <c r="S18" s="102">
        <v>1</v>
      </c>
      <c r="T18" s="102">
        <v>1</v>
      </c>
      <c r="U18" s="102">
        <v>1</v>
      </c>
      <c r="V18" s="102">
        <v>1</v>
      </c>
      <c r="W18" s="102">
        <v>2</v>
      </c>
      <c r="X18" s="102">
        <v>2</v>
      </c>
    </row>
    <row r="19" spans="1:27" ht="18" customHeight="1" x14ac:dyDescent="0.25">
      <c r="A19" s="169" t="s">
        <v>41</v>
      </c>
      <c r="B19" s="102">
        <v>1</v>
      </c>
      <c r="C19" s="102">
        <v>1</v>
      </c>
      <c r="D19" s="102">
        <v>1</v>
      </c>
      <c r="E19" s="102">
        <v>1</v>
      </c>
      <c r="F19" s="102">
        <v>1</v>
      </c>
      <c r="G19" s="102">
        <v>2</v>
      </c>
      <c r="H19" s="102">
        <v>2</v>
      </c>
      <c r="I19" s="102">
        <v>2</v>
      </c>
      <c r="J19" s="102">
        <v>2</v>
      </c>
      <c r="K19" s="102">
        <v>1</v>
      </c>
      <c r="L19" s="102">
        <v>1</v>
      </c>
      <c r="M19" s="102">
        <v>1</v>
      </c>
      <c r="N19" s="102">
        <v>1</v>
      </c>
      <c r="O19" s="102">
        <v>1</v>
      </c>
      <c r="P19" s="102">
        <v>1</v>
      </c>
      <c r="Q19" s="102">
        <v>1</v>
      </c>
      <c r="R19" s="102">
        <v>1</v>
      </c>
      <c r="S19" s="102">
        <v>1</v>
      </c>
      <c r="T19" s="102">
        <v>1</v>
      </c>
      <c r="U19" s="102">
        <v>1</v>
      </c>
      <c r="V19" s="102">
        <v>1</v>
      </c>
      <c r="W19" s="102">
        <v>2</v>
      </c>
      <c r="X19" s="102">
        <v>2</v>
      </c>
    </row>
    <row r="20" spans="1:27" ht="18" customHeight="1" x14ac:dyDescent="0.25">
      <c r="A20" s="169" t="s">
        <v>45</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7" ht="18" customHeight="1" x14ac:dyDescent="0.25">
      <c r="A21" s="169" t="s">
        <v>12</v>
      </c>
      <c r="B21" s="102">
        <v>1</v>
      </c>
      <c r="C21" s="102">
        <v>1</v>
      </c>
      <c r="D21" s="102">
        <v>1</v>
      </c>
      <c r="E21" s="102">
        <v>1</v>
      </c>
      <c r="F21" s="102">
        <v>1</v>
      </c>
      <c r="G21" s="102">
        <v>2</v>
      </c>
      <c r="H21" s="102">
        <v>2</v>
      </c>
      <c r="I21" s="102">
        <v>2</v>
      </c>
      <c r="J21" s="102">
        <v>3</v>
      </c>
      <c r="K21" s="102">
        <v>1</v>
      </c>
      <c r="L21" s="102">
        <v>1</v>
      </c>
      <c r="M21" s="102">
        <v>1</v>
      </c>
      <c r="N21" s="102">
        <v>1</v>
      </c>
      <c r="O21" s="102">
        <v>1</v>
      </c>
      <c r="P21" s="102">
        <v>1</v>
      </c>
      <c r="Q21" s="102">
        <v>1</v>
      </c>
      <c r="R21" s="102">
        <v>1</v>
      </c>
      <c r="S21" s="102">
        <v>1</v>
      </c>
      <c r="T21" s="102">
        <v>1</v>
      </c>
      <c r="U21" s="102">
        <v>1</v>
      </c>
      <c r="V21" s="102">
        <v>1</v>
      </c>
      <c r="W21" s="102">
        <v>3</v>
      </c>
      <c r="X21" s="102">
        <v>3</v>
      </c>
    </row>
    <row r="22" spans="1:27" ht="18" customHeight="1" x14ac:dyDescent="0.25">
      <c r="A22" s="169" t="s">
        <v>4</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row>
    <row r="23" spans="1:27" ht="18" customHeight="1" x14ac:dyDescent="0.25">
      <c r="A23" s="169" t="s">
        <v>61</v>
      </c>
      <c r="B23" s="102">
        <v>1</v>
      </c>
      <c r="C23" s="102">
        <v>1</v>
      </c>
      <c r="D23" s="102">
        <v>1</v>
      </c>
      <c r="E23" s="102">
        <v>1</v>
      </c>
      <c r="F23" s="102">
        <v>1</v>
      </c>
      <c r="G23" s="102">
        <v>2</v>
      </c>
      <c r="H23" s="102">
        <v>2</v>
      </c>
      <c r="I23" s="102">
        <v>2</v>
      </c>
      <c r="J23" s="102">
        <v>3</v>
      </c>
      <c r="K23" s="102">
        <v>1</v>
      </c>
      <c r="L23" s="102">
        <v>1</v>
      </c>
      <c r="M23" s="102">
        <v>1</v>
      </c>
      <c r="N23" s="102">
        <v>1</v>
      </c>
      <c r="O23" s="102">
        <v>1</v>
      </c>
      <c r="P23" s="102">
        <v>1</v>
      </c>
      <c r="Q23" s="102">
        <v>1</v>
      </c>
      <c r="R23" s="102">
        <v>1</v>
      </c>
      <c r="S23" s="102">
        <v>1</v>
      </c>
      <c r="T23" s="102">
        <v>1</v>
      </c>
      <c r="U23" s="102">
        <v>1</v>
      </c>
      <c r="V23" s="102">
        <v>1</v>
      </c>
      <c r="W23" s="102">
        <v>2</v>
      </c>
      <c r="X23" s="102">
        <v>2</v>
      </c>
    </row>
    <row r="24" spans="1:27" ht="18" customHeight="1" x14ac:dyDescent="0.25">
      <c r="A24" s="169" t="s">
        <v>9</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7" ht="18" customHeight="1" x14ac:dyDescent="0.25">
      <c r="A25" s="170" t="s">
        <v>40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4"/>
    </row>
    <row r="26" spans="1:27" ht="202.5" customHeight="1" x14ac:dyDescent="0.25">
      <c r="A26" s="171" t="s">
        <v>48</v>
      </c>
      <c r="B26" s="192" t="s">
        <v>376</v>
      </c>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7" x14ac:dyDescent="0.25">
      <c r="A27" s="14"/>
      <c r="B27" s="14"/>
      <c r="C27" s="14"/>
      <c r="D27" s="14"/>
      <c r="E27" s="14"/>
      <c r="F27" s="14"/>
      <c r="G27" s="14"/>
      <c r="H27" s="14"/>
      <c r="I27" s="14"/>
      <c r="J27" s="14"/>
      <c r="K27" s="14"/>
      <c r="L27" s="14"/>
      <c r="M27" s="14"/>
      <c r="N27" s="14"/>
      <c r="O27" s="14"/>
      <c r="P27" s="14"/>
      <c r="Q27" s="14"/>
      <c r="R27" s="14"/>
      <c r="S27" s="14"/>
      <c r="T27" s="14"/>
      <c r="U27" s="14"/>
      <c r="V27" s="14"/>
      <c r="W27" s="14"/>
    </row>
  </sheetData>
  <sheetProtection algorithmName="SHA-512" hashValue="1PISBvyyeAaR/R5YKTwAm27pC4SFYKXZukLzU2LB8nJAgWw1CMrYgLk0cDq/8+kfIZqWL/c4iwTuWey4Udgo9g==" saltValue="Jc64Hhn6T6vLzTmAva8Kbw==" spinCount="100000" sheet="1" objects="1" scenarios="1" selectLockedCells="1" selectUnlockedCells="1"/>
  <mergeCells count="15">
    <mergeCell ref="Z12:AA12"/>
    <mergeCell ref="B10:J10"/>
    <mergeCell ref="K10:S10"/>
    <mergeCell ref="T10:V10"/>
    <mergeCell ref="B1:X1"/>
    <mergeCell ref="B4:J4"/>
    <mergeCell ref="B3:X3"/>
    <mergeCell ref="B2:X2"/>
    <mergeCell ref="B26:X26"/>
    <mergeCell ref="W10:X10"/>
    <mergeCell ref="A5:A8"/>
    <mergeCell ref="B6:D6"/>
    <mergeCell ref="B7:D7"/>
    <mergeCell ref="B8:D8"/>
    <mergeCell ref="B5:D5"/>
  </mergeCells>
  <conditionalFormatting sqref="V16:X16">
    <cfRule type="cellIs" dxfId="253" priority="5" operator="equal">
      <formula>4</formula>
    </cfRule>
    <cfRule type="cellIs" dxfId="252" priority="7" operator="equal">
      <formula>2</formula>
    </cfRule>
  </conditionalFormatting>
  <conditionalFormatting sqref="E5:E8 B12:X25">
    <cfRule type="cellIs" dxfId="251" priority="8" operator="equal">
      <formula>1</formula>
    </cfRule>
    <cfRule type="cellIs" dxfId="250" priority="13" operator="equal">
      <formula>4</formula>
    </cfRule>
    <cfRule type="cellIs" dxfId="249" priority="14" operator="equal">
      <formula>3</formula>
    </cfRule>
    <cfRule type="cellIs" dxfId="248" priority="15" operator="equal">
      <formula>2</formula>
    </cfRule>
  </conditionalFormatting>
  <conditionalFormatting sqref="V18:X18">
    <cfRule type="cellIs" dxfId="247" priority="3" operator="equal">
      <formula>4</formula>
    </cfRule>
    <cfRule type="cellIs" dxfId="246" priority="4" operator="equal">
      <formula>2</formula>
    </cfRule>
  </conditionalFormatting>
  <conditionalFormatting sqref="V19:X19">
    <cfRule type="cellIs" dxfId="245" priority="1" operator="equal">
      <formula>4</formula>
    </cfRule>
    <cfRule type="cellIs" dxfId="244" priority="2" operator="equal">
      <formula>2</formula>
    </cfRule>
  </conditionalFormatting>
  <dataValidations count="1">
    <dataValidation type="list" allowBlank="1" showInputMessage="1" showErrorMessage="1" sqref="B12:X25" xr:uid="{00000000-0002-0000-0400-000000000000}">
      <formula1>$Z$14:$Z$17</formula1>
    </dataValidation>
  </dataValidation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7"/>
  <sheetViews>
    <sheetView zoomScale="70" zoomScaleNormal="70" workbookViewId="0">
      <selection activeCell="B26" sqref="B26:X26"/>
    </sheetView>
  </sheetViews>
  <sheetFormatPr defaultColWidth="27.42578125" defaultRowHeight="12.75" x14ac:dyDescent="0.25"/>
  <cols>
    <col min="1" max="1" width="37.42578125" style="18" customWidth="1"/>
    <col min="2" max="24" width="4.5703125" style="18" customWidth="1"/>
    <col min="25" max="25" width="2.42578125" style="18" customWidth="1"/>
    <col min="26" max="26" width="6.42578125" style="18" customWidth="1"/>
    <col min="27" max="27" width="10.5703125" style="18" customWidth="1"/>
    <col min="28" max="16384" width="27.42578125" style="18"/>
  </cols>
  <sheetData>
    <row r="1" spans="1:27" ht="20.100000000000001" customHeight="1" x14ac:dyDescent="0.25">
      <c r="A1" s="157" t="s">
        <v>42</v>
      </c>
      <c r="B1" s="193" t="str">
        <f>'Katalog primárních aktiv'!B4</f>
        <v>Rozhodnutí</v>
      </c>
      <c r="C1" s="194"/>
      <c r="D1" s="194"/>
      <c r="E1" s="194"/>
      <c r="F1" s="194"/>
      <c r="G1" s="194"/>
      <c r="H1" s="194"/>
      <c r="I1" s="194"/>
      <c r="J1" s="194"/>
      <c r="K1" s="194"/>
      <c r="L1" s="194"/>
      <c r="M1" s="194"/>
      <c r="N1" s="194"/>
      <c r="O1" s="194"/>
      <c r="P1" s="194"/>
      <c r="Q1" s="194"/>
      <c r="R1" s="194"/>
      <c r="S1" s="194"/>
      <c r="T1" s="194"/>
      <c r="U1" s="194"/>
      <c r="V1" s="194"/>
      <c r="W1" s="194"/>
      <c r="X1" s="194"/>
      <c r="Y1" s="14"/>
    </row>
    <row r="2" spans="1:27" ht="20.100000000000001" customHeight="1" x14ac:dyDescent="0.25">
      <c r="A2" s="157" t="s">
        <v>204</v>
      </c>
      <c r="B2" s="193" t="str">
        <f>'Katalog primárních aktiv'!F4</f>
        <v>náměstek sekce certifikací (Martin Novotný)</v>
      </c>
      <c r="C2" s="194"/>
      <c r="D2" s="194"/>
      <c r="E2" s="194"/>
      <c r="F2" s="194"/>
      <c r="G2" s="194"/>
      <c r="H2" s="194"/>
      <c r="I2" s="194"/>
      <c r="J2" s="194"/>
      <c r="K2" s="194"/>
      <c r="L2" s="194"/>
      <c r="M2" s="194"/>
      <c r="N2" s="194"/>
      <c r="O2" s="194"/>
      <c r="P2" s="194"/>
      <c r="Q2" s="194"/>
      <c r="R2" s="194"/>
      <c r="S2" s="194"/>
      <c r="T2" s="194"/>
      <c r="U2" s="194"/>
      <c r="V2" s="194"/>
      <c r="W2" s="194"/>
      <c r="X2" s="194"/>
      <c r="Y2" s="14"/>
    </row>
    <row r="3" spans="1:27" ht="20.100000000000001" customHeight="1" x14ac:dyDescent="0.25">
      <c r="A3" s="157" t="s">
        <v>46</v>
      </c>
      <c r="B3" s="193" t="str">
        <f>'Katalog primárních aktiv'!G4</f>
        <v>ředitel odboru certifikací 1 (Jan Novák), ředitelka odboru certifikací 2 (Tereza Černá)</v>
      </c>
      <c r="C3" s="194"/>
      <c r="D3" s="194"/>
      <c r="E3" s="194"/>
      <c r="F3" s="194"/>
      <c r="G3" s="194"/>
      <c r="H3" s="194"/>
      <c r="I3" s="194"/>
      <c r="J3" s="194"/>
      <c r="K3" s="194"/>
      <c r="L3" s="194"/>
      <c r="M3" s="194"/>
      <c r="N3" s="194"/>
      <c r="O3" s="194"/>
      <c r="P3" s="194"/>
      <c r="Q3" s="194"/>
      <c r="R3" s="194"/>
      <c r="S3" s="194"/>
      <c r="T3" s="194"/>
      <c r="U3" s="194"/>
      <c r="V3" s="194"/>
      <c r="W3" s="194"/>
      <c r="X3" s="194"/>
    </row>
    <row r="4" spans="1:27" ht="20.100000000000001" customHeight="1" x14ac:dyDescent="0.25">
      <c r="A4" s="157" t="s">
        <v>47</v>
      </c>
      <c r="B4" s="195">
        <v>44123</v>
      </c>
      <c r="C4" s="196"/>
      <c r="D4" s="196"/>
      <c r="E4" s="197"/>
      <c r="F4" s="197"/>
      <c r="G4" s="197"/>
      <c r="H4" s="197"/>
      <c r="I4" s="197"/>
      <c r="J4" s="197"/>
      <c r="K4" s="14"/>
      <c r="L4" s="14"/>
      <c r="M4" s="14"/>
      <c r="N4" s="14"/>
      <c r="O4" s="14"/>
      <c r="P4" s="14"/>
      <c r="Q4" s="14"/>
      <c r="R4" s="14"/>
      <c r="S4" s="14"/>
      <c r="T4" s="14"/>
      <c r="U4" s="14"/>
      <c r="V4" s="14"/>
      <c r="W4" s="14"/>
      <c r="X4" s="14"/>
    </row>
    <row r="5" spans="1:27" ht="20.100000000000001" customHeight="1" x14ac:dyDescent="0.25">
      <c r="A5" s="188" t="s">
        <v>379</v>
      </c>
      <c r="B5" s="189" t="s">
        <v>35</v>
      </c>
      <c r="C5" s="189"/>
      <c r="D5" s="189"/>
      <c r="E5" s="158">
        <v>2</v>
      </c>
      <c r="F5" s="19"/>
      <c r="G5" s="19"/>
      <c r="H5" s="19"/>
      <c r="I5" s="19"/>
      <c r="J5" s="19"/>
      <c r="K5" s="14"/>
      <c r="L5" s="14"/>
      <c r="M5" s="14"/>
      <c r="N5" s="14"/>
      <c r="O5" s="14"/>
      <c r="P5" s="14"/>
      <c r="Q5" s="14"/>
      <c r="R5" s="14"/>
      <c r="S5" s="14"/>
      <c r="T5" s="14"/>
      <c r="U5" s="14"/>
      <c r="V5" s="14"/>
      <c r="W5" s="14"/>
      <c r="X5" s="14"/>
    </row>
    <row r="6" spans="1:27" ht="20.100000000000001" customHeight="1" x14ac:dyDescent="0.25">
      <c r="A6" s="188"/>
      <c r="B6" s="189" t="s">
        <v>36</v>
      </c>
      <c r="C6" s="189"/>
      <c r="D6" s="189"/>
      <c r="E6" s="158">
        <f>MAX(K12:S25)</f>
        <v>3</v>
      </c>
      <c r="F6" s="19"/>
      <c r="G6" s="19"/>
      <c r="H6" s="19"/>
      <c r="I6" s="19"/>
      <c r="J6" s="19"/>
      <c r="K6" s="14"/>
      <c r="L6" s="14"/>
      <c r="M6" s="14"/>
      <c r="N6" s="14"/>
      <c r="O6" s="14"/>
      <c r="P6" s="14"/>
      <c r="Q6" s="14"/>
      <c r="R6" s="14"/>
      <c r="S6" s="14"/>
      <c r="T6" s="14"/>
      <c r="U6" s="14"/>
      <c r="V6" s="14"/>
      <c r="W6" s="14"/>
      <c r="X6" s="14"/>
    </row>
    <row r="7" spans="1:27" ht="20.100000000000001" customHeight="1" x14ac:dyDescent="0.25">
      <c r="A7" s="188"/>
      <c r="B7" s="189" t="s">
        <v>33</v>
      </c>
      <c r="C7" s="189"/>
      <c r="D7" s="189"/>
      <c r="E7" s="158">
        <f>MAX(T12:V25)</f>
        <v>3</v>
      </c>
      <c r="F7" s="19"/>
      <c r="G7" s="19"/>
      <c r="H7" s="19"/>
      <c r="I7" s="19"/>
      <c r="J7" s="19"/>
      <c r="K7" s="14"/>
      <c r="L7" s="14"/>
      <c r="M7" s="14"/>
      <c r="N7" s="14"/>
      <c r="O7" s="14"/>
      <c r="P7" s="14"/>
      <c r="Q7" s="14"/>
      <c r="R7" s="14"/>
      <c r="S7" s="14"/>
      <c r="T7" s="14"/>
      <c r="U7" s="14"/>
      <c r="V7" s="14"/>
      <c r="W7" s="14"/>
      <c r="X7" s="14"/>
    </row>
    <row r="8" spans="1:27" ht="20.100000000000001" customHeight="1" x14ac:dyDescent="0.25">
      <c r="A8" s="188"/>
      <c r="B8" s="189" t="s">
        <v>34</v>
      </c>
      <c r="C8" s="189"/>
      <c r="D8" s="189"/>
      <c r="E8" s="158">
        <f>MAX(W12:X25)</f>
        <v>3</v>
      </c>
      <c r="F8" s="19"/>
      <c r="G8" s="19"/>
      <c r="H8" s="19"/>
      <c r="I8" s="19"/>
      <c r="J8" s="19"/>
      <c r="K8" s="14"/>
      <c r="L8" s="14"/>
      <c r="M8" s="14"/>
      <c r="N8" s="14"/>
      <c r="O8" s="14"/>
      <c r="P8" s="14"/>
      <c r="Q8" s="14"/>
      <c r="R8" s="14"/>
      <c r="S8" s="14"/>
      <c r="T8" s="14"/>
      <c r="U8" s="14"/>
      <c r="V8" s="14"/>
      <c r="W8" s="14"/>
      <c r="X8" s="14"/>
    </row>
    <row r="9" spans="1:27" ht="9.75" customHeight="1" x14ac:dyDescent="0.25">
      <c r="A9" s="14"/>
      <c r="B9" s="14"/>
      <c r="C9" s="14"/>
      <c r="D9" s="14"/>
      <c r="E9" s="14"/>
      <c r="F9" s="14"/>
      <c r="G9" s="14"/>
      <c r="H9" s="14"/>
      <c r="I9" s="14"/>
      <c r="J9" s="14"/>
      <c r="K9" s="14"/>
      <c r="L9" s="14"/>
      <c r="M9" s="14"/>
      <c r="N9" s="14"/>
      <c r="O9" s="14"/>
      <c r="P9" s="14"/>
      <c r="Q9" s="14"/>
      <c r="R9" s="14"/>
      <c r="S9" s="14"/>
      <c r="T9" s="14"/>
      <c r="U9" s="14"/>
      <c r="V9" s="14"/>
      <c r="W9" s="14"/>
      <c r="X9" s="14"/>
    </row>
    <row r="10" spans="1:27" ht="20.100000000000001" customHeight="1" x14ac:dyDescent="0.25">
      <c r="A10" s="163"/>
      <c r="B10" s="190" t="s">
        <v>35</v>
      </c>
      <c r="C10" s="180"/>
      <c r="D10" s="180"/>
      <c r="E10" s="180"/>
      <c r="F10" s="180"/>
      <c r="G10" s="180"/>
      <c r="H10" s="180"/>
      <c r="I10" s="180"/>
      <c r="J10" s="180"/>
      <c r="K10" s="176" t="s">
        <v>36</v>
      </c>
      <c r="L10" s="176"/>
      <c r="M10" s="176"/>
      <c r="N10" s="176"/>
      <c r="O10" s="176"/>
      <c r="P10" s="176"/>
      <c r="Q10" s="176"/>
      <c r="R10" s="176"/>
      <c r="S10" s="176"/>
      <c r="T10" s="180" t="s">
        <v>33</v>
      </c>
      <c r="U10" s="180"/>
      <c r="V10" s="180"/>
      <c r="W10" s="176" t="s">
        <v>34</v>
      </c>
      <c r="X10" s="176"/>
      <c r="Y10" s="14"/>
    </row>
    <row r="11" spans="1:27" ht="139.5" x14ac:dyDescent="0.25">
      <c r="A11" s="164" t="s">
        <v>43</v>
      </c>
      <c r="B11" s="165" t="s">
        <v>148</v>
      </c>
      <c r="C11" s="166" t="s">
        <v>149</v>
      </c>
      <c r="D11" s="166" t="s">
        <v>142</v>
      </c>
      <c r="E11" s="166" t="s">
        <v>143</v>
      </c>
      <c r="F11" s="166" t="s">
        <v>19</v>
      </c>
      <c r="G11" s="166" t="s">
        <v>20</v>
      </c>
      <c r="H11" s="166" t="s">
        <v>21</v>
      </c>
      <c r="I11" s="166" t="s">
        <v>22</v>
      </c>
      <c r="J11" s="166" t="s">
        <v>23</v>
      </c>
      <c r="K11" s="161" t="s">
        <v>88</v>
      </c>
      <c r="L11" s="161" t="s">
        <v>144</v>
      </c>
      <c r="M11" s="161" t="s">
        <v>145</v>
      </c>
      <c r="N11" s="161" t="s">
        <v>146</v>
      </c>
      <c r="O11" s="162" t="s">
        <v>63</v>
      </c>
      <c r="P11" s="162" t="s">
        <v>89</v>
      </c>
      <c r="Q11" s="162" t="s">
        <v>90</v>
      </c>
      <c r="R11" s="162" t="s">
        <v>91</v>
      </c>
      <c r="S11" s="161" t="s">
        <v>24</v>
      </c>
      <c r="T11" s="166" t="s">
        <v>25</v>
      </c>
      <c r="U11" s="166" t="s">
        <v>26</v>
      </c>
      <c r="V11" s="166" t="s">
        <v>27</v>
      </c>
      <c r="W11" s="161" t="s">
        <v>37</v>
      </c>
      <c r="X11" s="161" t="s">
        <v>38</v>
      </c>
      <c r="Y11" s="14"/>
    </row>
    <row r="12" spans="1:27" ht="25.5" x14ac:dyDescent="0.25">
      <c r="A12" s="167" t="s">
        <v>106</v>
      </c>
      <c r="B12" s="160">
        <v>1</v>
      </c>
      <c r="C12" s="160">
        <v>1</v>
      </c>
      <c r="D12" s="160">
        <v>1</v>
      </c>
      <c r="E12" s="160">
        <v>1</v>
      </c>
      <c r="F12" s="160">
        <v>1</v>
      </c>
      <c r="G12" s="160">
        <v>1</v>
      </c>
      <c r="H12" s="160">
        <v>1</v>
      </c>
      <c r="I12" s="160">
        <v>1</v>
      </c>
      <c r="J12" s="160">
        <v>1</v>
      </c>
      <c r="K12" s="160">
        <v>1</v>
      </c>
      <c r="L12" s="160">
        <v>1</v>
      </c>
      <c r="M12" s="160">
        <v>1</v>
      </c>
      <c r="N12" s="160">
        <v>1</v>
      </c>
      <c r="O12" s="160">
        <v>1</v>
      </c>
      <c r="P12" s="160">
        <v>1</v>
      </c>
      <c r="Q12" s="160">
        <v>1</v>
      </c>
      <c r="R12" s="160">
        <v>1</v>
      </c>
      <c r="S12" s="160">
        <v>1</v>
      </c>
      <c r="T12" s="160">
        <v>2</v>
      </c>
      <c r="U12" s="160">
        <v>2</v>
      </c>
      <c r="V12" s="160">
        <v>2</v>
      </c>
      <c r="W12" s="160">
        <v>2</v>
      </c>
      <c r="X12" s="160">
        <v>2</v>
      </c>
      <c r="Z12" s="191" t="s">
        <v>32</v>
      </c>
      <c r="AA12" s="191"/>
    </row>
    <row r="13" spans="1:27" ht="25.5" x14ac:dyDescent="0.25">
      <c r="A13" s="168" t="s">
        <v>107</v>
      </c>
      <c r="B13" s="102">
        <v>1</v>
      </c>
      <c r="C13" s="102">
        <v>1</v>
      </c>
      <c r="D13" s="102">
        <v>1</v>
      </c>
      <c r="E13" s="102">
        <v>1</v>
      </c>
      <c r="F13" s="102">
        <v>1</v>
      </c>
      <c r="G13" s="102">
        <v>1</v>
      </c>
      <c r="H13" s="102">
        <v>1</v>
      </c>
      <c r="I13" s="102">
        <v>1</v>
      </c>
      <c r="J13" s="102">
        <v>1</v>
      </c>
      <c r="K13" s="102">
        <v>1</v>
      </c>
      <c r="L13" s="102">
        <v>1</v>
      </c>
      <c r="M13" s="102">
        <v>1</v>
      </c>
      <c r="N13" s="102">
        <v>1</v>
      </c>
      <c r="O13" s="102">
        <v>1</v>
      </c>
      <c r="P13" s="102">
        <v>1</v>
      </c>
      <c r="Q13" s="102">
        <v>1</v>
      </c>
      <c r="R13" s="102">
        <v>1</v>
      </c>
      <c r="S13" s="102">
        <v>1</v>
      </c>
      <c r="T13" s="102">
        <v>1</v>
      </c>
      <c r="U13" s="102">
        <v>1</v>
      </c>
      <c r="V13" s="102">
        <v>1</v>
      </c>
      <c r="W13" s="102">
        <v>2</v>
      </c>
      <c r="X13" s="102">
        <v>2</v>
      </c>
      <c r="Z13" s="104">
        <v>0</v>
      </c>
      <c r="AA13" s="104" t="s">
        <v>150</v>
      </c>
    </row>
    <row r="14" spans="1:27" ht="18" customHeight="1" x14ac:dyDescent="0.25">
      <c r="A14" s="169" t="s">
        <v>60</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Z14" s="80">
        <v>1</v>
      </c>
      <c r="AA14" s="81" t="s">
        <v>29</v>
      </c>
    </row>
    <row r="15" spans="1:27" ht="18" customHeight="1" x14ac:dyDescent="0.25">
      <c r="A15" s="169" t="s">
        <v>39</v>
      </c>
      <c r="B15" s="102">
        <v>1</v>
      </c>
      <c r="C15" s="102">
        <v>1</v>
      </c>
      <c r="D15" s="102">
        <v>1</v>
      </c>
      <c r="E15" s="102">
        <v>1</v>
      </c>
      <c r="F15" s="102">
        <v>1</v>
      </c>
      <c r="G15" s="102">
        <v>2</v>
      </c>
      <c r="H15" s="102">
        <v>2</v>
      </c>
      <c r="I15" s="102">
        <v>2</v>
      </c>
      <c r="J15" s="102">
        <v>3</v>
      </c>
      <c r="K15" s="102">
        <v>1</v>
      </c>
      <c r="L15" s="102">
        <v>1</v>
      </c>
      <c r="M15" s="102">
        <v>1</v>
      </c>
      <c r="N15" s="102">
        <v>1</v>
      </c>
      <c r="O15" s="102">
        <v>1</v>
      </c>
      <c r="P15" s="102">
        <v>2</v>
      </c>
      <c r="Q15" s="102">
        <v>2</v>
      </c>
      <c r="R15" s="102">
        <v>2</v>
      </c>
      <c r="S15" s="102">
        <v>2</v>
      </c>
      <c r="T15" s="102">
        <v>2</v>
      </c>
      <c r="U15" s="102">
        <v>3</v>
      </c>
      <c r="V15" s="102">
        <v>3</v>
      </c>
      <c r="W15" s="102">
        <v>3</v>
      </c>
      <c r="X15" s="102">
        <v>3</v>
      </c>
      <c r="Z15" s="84">
        <v>2</v>
      </c>
      <c r="AA15" s="85" t="s">
        <v>1</v>
      </c>
    </row>
    <row r="16" spans="1:27" ht="18" customHeight="1" x14ac:dyDescent="0.25">
      <c r="A16" s="169" t="s">
        <v>44</v>
      </c>
      <c r="B16" s="102">
        <v>1</v>
      </c>
      <c r="C16" s="102">
        <v>1</v>
      </c>
      <c r="D16" s="102">
        <v>1</v>
      </c>
      <c r="E16" s="102">
        <v>1</v>
      </c>
      <c r="F16" s="102">
        <v>1</v>
      </c>
      <c r="G16" s="102">
        <v>2</v>
      </c>
      <c r="H16" s="102">
        <v>2</v>
      </c>
      <c r="I16" s="102">
        <v>2</v>
      </c>
      <c r="J16" s="102">
        <v>3</v>
      </c>
      <c r="K16" s="102">
        <v>1</v>
      </c>
      <c r="L16" s="102">
        <v>1</v>
      </c>
      <c r="M16" s="102">
        <v>1</v>
      </c>
      <c r="N16" s="102">
        <v>1</v>
      </c>
      <c r="O16" s="102">
        <v>1</v>
      </c>
      <c r="P16" s="102">
        <v>2</v>
      </c>
      <c r="Q16" s="102">
        <v>2</v>
      </c>
      <c r="R16" s="102">
        <v>2</v>
      </c>
      <c r="S16" s="102">
        <v>2</v>
      </c>
      <c r="T16" s="102">
        <v>1</v>
      </c>
      <c r="U16" s="102">
        <v>1</v>
      </c>
      <c r="V16" s="102">
        <v>1</v>
      </c>
      <c r="W16" s="102">
        <v>2</v>
      </c>
      <c r="X16" s="102">
        <v>3</v>
      </c>
      <c r="Z16" s="88">
        <v>3</v>
      </c>
      <c r="AA16" s="89" t="s">
        <v>30</v>
      </c>
    </row>
    <row r="17" spans="1:27" ht="18" customHeight="1" x14ac:dyDescent="0.25">
      <c r="A17" s="169" t="s">
        <v>8</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Z17" s="92">
        <v>4</v>
      </c>
      <c r="AA17" s="93" t="s">
        <v>31</v>
      </c>
    </row>
    <row r="18" spans="1:27" ht="18" customHeight="1" x14ac:dyDescent="0.25">
      <c r="A18" s="169" t="s">
        <v>13</v>
      </c>
      <c r="B18" s="102">
        <v>1</v>
      </c>
      <c r="C18" s="102">
        <v>1</v>
      </c>
      <c r="D18" s="102">
        <v>1</v>
      </c>
      <c r="E18" s="102">
        <v>1</v>
      </c>
      <c r="F18" s="102">
        <v>1</v>
      </c>
      <c r="G18" s="102">
        <v>2</v>
      </c>
      <c r="H18" s="102">
        <v>2</v>
      </c>
      <c r="I18" s="102">
        <v>2</v>
      </c>
      <c r="J18" s="102">
        <v>3</v>
      </c>
      <c r="K18" s="102">
        <v>1</v>
      </c>
      <c r="L18" s="102">
        <v>1</v>
      </c>
      <c r="M18" s="102">
        <v>1</v>
      </c>
      <c r="N18" s="102">
        <v>1</v>
      </c>
      <c r="O18" s="102">
        <v>1</v>
      </c>
      <c r="P18" s="102">
        <v>2</v>
      </c>
      <c r="Q18" s="102">
        <v>2</v>
      </c>
      <c r="R18" s="102">
        <v>2</v>
      </c>
      <c r="S18" s="102">
        <v>2</v>
      </c>
      <c r="T18" s="102">
        <v>2</v>
      </c>
      <c r="U18" s="102">
        <v>3</v>
      </c>
      <c r="V18" s="102">
        <v>3</v>
      </c>
      <c r="W18" s="102">
        <v>3</v>
      </c>
      <c r="X18" s="102">
        <v>3</v>
      </c>
    </row>
    <row r="19" spans="1:27" ht="18" customHeight="1" x14ac:dyDescent="0.25">
      <c r="A19" s="169" t="s">
        <v>41</v>
      </c>
      <c r="B19" s="102">
        <v>1</v>
      </c>
      <c r="C19" s="102">
        <v>1</v>
      </c>
      <c r="D19" s="102">
        <v>1</v>
      </c>
      <c r="E19" s="102">
        <v>1</v>
      </c>
      <c r="F19" s="102">
        <v>1</v>
      </c>
      <c r="G19" s="102">
        <v>2</v>
      </c>
      <c r="H19" s="102">
        <v>2</v>
      </c>
      <c r="I19" s="102">
        <v>2</v>
      </c>
      <c r="J19" s="102">
        <v>3</v>
      </c>
      <c r="K19" s="102">
        <v>1</v>
      </c>
      <c r="L19" s="102">
        <v>1</v>
      </c>
      <c r="M19" s="102">
        <v>1</v>
      </c>
      <c r="N19" s="102">
        <v>1</v>
      </c>
      <c r="O19" s="102">
        <v>1</v>
      </c>
      <c r="P19" s="102">
        <v>2</v>
      </c>
      <c r="Q19" s="102">
        <v>2</v>
      </c>
      <c r="R19" s="102">
        <v>2</v>
      </c>
      <c r="S19" s="102">
        <v>2</v>
      </c>
      <c r="T19" s="102">
        <v>1</v>
      </c>
      <c r="U19" s="102">
        <v>1</v>
      </c>
      <c r="V19" s="102">
        <v>1</v>
      </c>
      <c r="W19" s="102">
        <v>2</v>
      </c>
      <c r="X19" s="102">
        <v>3</v>
      </c>
    </row>
    <row r="20" spans="1:27" ht="18" customHeight="1" x14ac:dyDescent="0.25">
      <c r="A20" s="169" t="s">
        <v>45</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row>
    <row r="21" spans="1:27" ht="18" customHeight="1" x14ac:dyDescent="0.25">
      <c r="A21" s="169" t="s">
        <v>12</v>
      </c>
      <c r="B21" s="102">
        <v>1</v>
      </c>
      <c r="C21" s="102">
        <v>1</v>
      </c>
      <c r="D21" s="102">
        <v>1</v>
      </c>
      <c r="E21" s="102">
        <v>1</v>
      </c>
      <c r="F21" s="102">
        <v>1</v>
      </c>
      <c r="G21" s="102">
        <v>2</v>
      </c>
      <c r="H21" s="102">
        <v>2</v>
      </c>
      <c r="I21" s="102">
        <v>2</v>
      </c>
      <c r="J21" s="102">
        <v>3</v>
      </c>
      <c r="K21" s="102">
        <v>1</v>
      </c>
      <c r="L21" s="102">
        <v>1</v>
      </c>
      <c r="M21" s="102">
        <v>1</v>
      </c>
      <c r="N21" s="102">
        <v>1</v>
      </c>
      <c r="O21" s="102">
        <v>1</v>
      </c>
      <c r="P21" s="102">
        <v>2</v>
      </c>
      <c r="Q21" s="102">
        <v>2</v>
      </c>
      <c r="R21" s="102">
        <v>2</v>
      </c>
      <c r="S21" s="102">
        <v>2</v>
      </c>
      <c r="T21" s="102">
        <v>1</v>
      </c>
      <c r="U21" s="102">
        <v>2</v>
      </c>
      <c r="V21" s="102">
        <v>3</v>
      </c>
      <c r="W21" s="102">
        <v>3</v>
      </c>
      <c r="X21" s="102">
        <v>3</v>
      </c>
    </row>
    <row r="22" spans="1:27" ht="18" customHeight="1" x14ac:dyDescent="0.25">
      <c r="A22" s="169" t="s">
        <v>4</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row>
    <row r="23" spans="1:27" ht="18" customHeight="1" x14ac:dyDescent="0.25">
      <c r="A23" s="169" t="s">
        <v>61</v>
      </c>
      <c r="B23" s="102">
        <v>1</v>
      </c>
      <c r="C23" s="102">
        <v>1</v>
      </c>
      <c r="D23" s="102">
        <v>1</v>
      </c>
      <c r="E23" s="102">
        <v>1</v>
      </c>
      <c r="F23" s="102">
        <v>1</v>
      </c>
      <c r="G23" s="102">
        <v>2</v>
      </c>
      <c r="H23" s="102">
        <v>2</v>
      </c>
      <c r="I23" s="102">
        <v>2</v>
      </c>
      <c r="J23" s="102">
        <v>3</v>
      </c>
      <c r="K23" s="102">
        <v>1</v>
      </c>
      <c r="L23" s="102">
        <v>1</v>
      </c>
      <c r="M23" s="102">
        <v>1</v>
      </c>
      <c r="N23" s="102">
        <v>1</v>
      </c>
      <c r="O23" s="102">
        <v>1</v>
      </c>
      <c r="P23" s="102">
        <v>3</v>
      </c>
      <c r="Q23" s="102">
        <v>3</v>
      </c>
      <c r="R23" s="102">
        <v>3</v>
      </c>
      <c r="S23" s="102">
        <v>3</v>
      </c>
      <c r="T23" s="102">
        <v>1</v>
      </c>
      <c r="U23" s="102">
        <v>1</v>
      </c>
      <c r="V23" s="102">
        <v>1</v>
      </c>
      <c r="W23" s="102">
        <v>2</v>
      </c>
      <c r="X23" s="102">
        <v>3</v>
      </c>
    </row>
    <row r="24" spans="1:27" ht="18" customHeight="1" x14ac:dyDescent="0.25">
      <c r="A24" s="169" t="s">
        <v>9</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row>
    <row r="25" spans="1:27" ht="18" customHeight="1" x14ac:dyDescent="0.25">
      <c r="A25" s="170" t="s">
        <v>40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4"/>
    </row>
    <row r="26" spans="1:27" ht="187.35" customHeight="1" x14ac:dyDescent="0.25">
      <c r="A26" s="171" t="s">
        <v>48</v>
      </c>
      <c r="B26" s="192" t="s">
        <v>313</v>
      </c>
      <c r="C26" s="192"/>
      <c r="D26" s="192"/>
      <c r="E26" s="192"/>
      <c r="F26" s="192"/>
      <c r="G26" s="192"/>
      <c r="H26" s="192"/>
      <c r="I26" s="192"/>
      <c r="J26" s="192"/>
      <c r="K26" s="192"/>
      <c r="L26" s="192"/>
      <c r="M26" s="192"/>
      <c r="N26" s="192"/>
      <c r="O26" s="192"/>
      <c r="P26" s="192"/>
      <c r="Q26" s="192"/>
      <c r="R26" s="192"/>
      <c r="S26" s="192"/>
      <c r="T26" s="192"/>
      <c r="U26" s="192"/>
      <c r="V26" s="192"/>
      <c r="W26" s="192"/>
      <c r="X26" s="192"/>
    </row>
    <row r="27" spans="1:27" x14ac:dyDescent="0.25">
      <c r="A27" s="14"/>
      <c r="B27" s="14"/>
      <c r="C27" s="14"/>
      <c r="D27" s="14"/>
      <c r="E27" s="14"/>
      <c r="F27" s="14"/>
      <c r="G27" s="14"/>
      <c r="H27" s="14"/>
      <c r="I27" s="14"/>
      <c r="J27" s="14"/>
      <c r="K27" s="14"/>
      <c r="L27" s="14"/>
      <c r="M27" s="14"/>
      <c r="N27" s="14"/>
      <c r="O27" s="14"/>
      <c r="P27" s="14"/>
      <c r="Q27" s="14"/>
      <c r="R27" s="14"/>
      <c r="S27" s="14"/>
      <c r="T27" s="14"/>
      <c r="U27" s="14"/>
      <c r="V27" s="14"/>
      <c r="W27" s="14"/>
    </row>
  </sheetData>
  <sheetProtection algorithmName="SHA-512" hashValue="+KuMJGmByBCUwb8r1BE/+CiuJWp0Jq9b/sHL8VbfYwfJqakm4PybLOL8YAZtZbsDowI8X4DjLBjJ+1kcKnkG8w==" saltValue="X4iEEYc2BMmoKzZFLpqIAA==" spinCount="100000" sheet="1" objects="1" scenarios="1" selectLockedCells="1" selectUnlockedCells="1"/>
  <mergeCells count="15">
    <mergeCell ref="A5:A8"/>
    <mergeCell ref="B6:D6"/>
    <mergeCell ref="B7:D7"/>
    <mergeCell ref="B8:D8"/>
    <mergeCell ref="B10:J10"/>
    <mergeCell ref="Z12:AA12"/>
    <mergeCell ref="B26:X26"/>
    <mergeCell ref="B1:X1"/>
    <mergeCell ref="B4:J4"/>
    <mergeCell ref="K10:S10"/>
    <mergeCell ref="T10:V10"/>
    <mergeCell ref="W10:X10"/>
    <mergeCell ref="B3:X3"/>
    <mergeCell ref="B2:X2"/>
    <mergeCell ref="B5:D5"/>
  </mergeCells>
  <conditionalFormatting sqref="E5:E8 B17:X17 T15:X15 B24:X25 K23:X23 B20:X20 B22:X22 B12:X14">
    <cfRule type="cellIs" dxfId="243" priority="59" operator="equal">
      <formula>1</formula>
    </cfRule>
    <cfRule type="cellIs" dxfId="242" priority="60" operator="equal">
      <formula>4</formula>
    </cfRule>
    <cfRule type="cellIs" dxfId="241" priority="61" operator="equal">
      <formula>3</formula>
    </cfRule>
    <cfRule type="cellIs" dxfId="240" priority="62" operator="equal">
      <formula>2</formula>
    </cfRule>
  </conditionalFormatting>
  <conditionalFormatting sqref="B15:J15">
    <cfRule type="cellIs" dxfId="239" priority="53" operator="equal">
      <formula>1</formula>
    </cfRule>
    <cfRule type="cellIs" dxfId="238" priority="54" operator="equal">
      <formula>4</formula>
    </cfRule>
    <cfRule type="cellIs" dxfId="237" priority="55" operator="equal">
      <formula>3</formula>
    </cfRule>
    <cfRule type="cellIs" dxfId="236" priority="56" operator="equal">
      <formula>2</formula>
    </cfRule>
  </conditionalFormatting>
  <conditionalFormatting sqref="K15:S15">
    <cfRule type="cellIs" dxfId="235" priority="49" operator="equal">
      <formula>1</formula>
    </cfRule>
    <cfRule type="cellIs" dxfId="234" priority="50" operator="equal">
      <formula>4</formula>
    </cfRule>
    <cfRule type="cellIs" dxfId="233" priority="51" operator="equal">
      <formula>3</formula>
    </cfRule>
    <cfRule type="cellIs" dxfId="232" priority="52" operator="equal">
      <formula>2</formula>
    </cfRule>
  </conditionalFormatting>
  <conditionalFormatting sqref="B23:J23">
    <cfRule type="cellIs" dxfId="231" priority="45" operator="equal">
      <formula>1</formula>
    </cfRule>
    <cfRule type="cellIs" dxfId="230" priority="46" operator="equal">
      <formula>4</formula>
    </cfRule>
    <cfRule type="cellIs" dxfId="229" priority="47" operator="equal">
      <formula>3</formula>
    </cfRule>
    <cfRule type="cellIs" dxfId="228" priority="48" operator="equal">
      <formula>2</formula>
    </cfRule>
  </conditionalFormatting>
  <conditionalFormatting sqref="T18:X18">
    <cfRule type="cellIs" dxfId="227" priority="41" operator="equal">
      <formula>1</formula>
    </cfRule>
    <cfRule type="cellIs" dxfId="226" priority="42" operator="equal">
      <formula>4</formula>
    </cfRule>
    <cfRule type="cellIs" dxfId="225" priority="43" operator="equal">
      <formula>3</formula>
    </cfRule>
    <cfRule type="cellIs" dxfId="224" priority="44" operator="equal">
      <formula>2</formula>
    </cfRule>
  </conditionalFormatting>
  <conditionalFormatting sqref="B18:J18">
    <cfRule type="cellIs" dxfId="223" priority="37" operator="equal">
      <formula>1</formula>
    </cfRule>
    <cfRule type="cellIs" dxfId="222" priority="38" operator="equal">
      <formula>4</formula>
    </cfRule>
    <cfRule type="cellIs" dxfId="221" priority="39" operator="equal">
      <formula>3</formula>
    </cfRule>
    <cfRule type="cellIs" dxfId="220" priority="40" operator="equal">
      <formula>2</formula>
    </cfRule>
  </conditionalFormatting>
  <conditionalFormatting sqref="K18:S18">
    <cfRule type="cellIs" dxfId="219" priority="33" operator="equal">
      <formula>1</formula>
    </cfRule>
    <cfRule type="cellIs" dxfId="218" priority="34" operator="equal">
      <formula>4</formula>
    </cfRule>
    <cfRule type="cellIs" dxfId="217" priority="35" operator="equal">
      <formula>3</formula>
    </cfRule>
    <cfRule type="cellIs" dxfId="216" priority="36" operator="equal">
      <formula>2</formula>
    </cfRule>
  </conditionalFormatting>
  <conditionalFormatting sqref="V16:X16">
    <cfRule type="cellIs" dxfId="215" priority="27" operator="equal">
      <formula>4</formula>
    </cfRule>
    <cfRule type="cellIs" dxfId="214" priority="28" operator="equal">
      <formula>2</formula>
    </cfRule>
  </conditionalFormatting>
  <conditionalFormatting sqref="B16:O16 U16:X16">
    <cfRule type="cellIs" dxfId="213" priority="29" operator="equal">
      <formula>1</formula>
    </cfRule>
    <cfRule type="cellIs" dxfId="212" priority="30" operator="equal">
      <formula>4</formula>
    </cfRule>
    <cfRule type="cellIs" dxfId="211" priority="31" operator="equal">
      <formula>3</formula>
    </cfRule>
    <cfRule type="cellIs" dxfId="210" priority="32" operator="equal">
      <formula>2</formula>
    </cfRule>
  </conditionalFormatting>
  <conditionalFormatting sqref="T16">
    <cfRule type="cellIs" dxfId="209" priority="23" operator="equal">
      <formula>1</formula>
    </cfRule>
    <cfRule type="cellIs" dxfId="208" priority="24" operator="equal">
      <formula>4</formula>
    </cfRule>
    <cfRule type="cellIs" dxfId="207" priority="25" operator="equal">
      <formula>3</formula>
    </cfRule>
    <cfRule type="cellIs" dxfId="206" priority="26" operator="equal">
      <formula>2</formula>
    </cfRule>
  </conditionalFormatting>
  <conditionalFormatting sqref="P16:S16">
    <cfRule type="cellIs" dxfId="205" priority="19" operator="equal">
      <formula>1</formula>
    </cfRule>
    <cfRule type="cellIs" dxfId="204" priority="20" operator="equal">
      <formula>4</formula>
    </cfRule>
    <cfRule type="cellIs" dxfId="203" priority="21" operator="equal">
      <formula>3</formula>
    </cfRule>
    <cfRule type="cellIs" dxfId="202" priority="22" operator="equal">
      <formula>2</formula>
    </cfRule>
  </conditionalFormatting>
  <conditionalFormatting sqref="V19:X19">
    <cfRule type="cellIs" dxfId="201" priority="13" operator="equal">
      <formula>4</formula>
    </cfRule>
    <cfRule type="cellIs" dxfId="200" priority="14" operator="equal">
      <formula>2</formula>
    </cfRule>
  </conditionalFormatting>
  <conditionalFormatting sqref="B19:O19 U19:X19">
    <cfRule type="cellIs" dxfId="199" priority="15" operator="equal">
      <formula>1</formula>
    </cfRule>
    <cfRule type="cellIs" dxfId="198" priority="16" operator="equal">
      <formula>4</formula>
    </cfRule>
    <cfRule type="cellIs" dxfId="197" priority="17" operator="equal">
      <formula>3</formula>
    </cfRule>
    <cfRule type="cellIs" dxfId="196" priority="18" operator="equal">
      <formula>2</formula>
    </cfRule>
  </conditionalFormatting>
  <conditionalFormatting sqref="T19">
    <cfRule type="cellIs" dxfId="195" priority="9" operator="equal">
      <formula>1</formula>
    </cfRule>
    <cfRule type="cellIs" dxfId="194" priority="10" operator="equal">
      <formula>4</formula>
    </cfRule>
    <cfRule type="cellIs" dxfId="193" priority="11" operator="equal">
      <formula>3</formula>
    </cfRule>
    <cfRule type="cellIs" dxfId="192" priority="12" operator="equal">
      <formula>2</formula>
    </cfRule>
  </conditionalFormatting>
  <conditionalFormatting sqref="P19:S19">
    <cfRule type="cellIs" dxfId="191" priority="5" operator="equal">
      <formula>1</formula>
    </cfRule>
    <cfRule type="cellIs" dxfId="190" priority="6" operator="equal">
      <formula>4</formula>
    </cfRule>
    <cfRule type="cellIs" dxfId="189" priority="7" operator="equal">
      <formula>3</formula>
    </cfRule>
    <cfRule type="cellIs" dxfId="188" priority="8" operator="equal">
      <formula>2</formula>
    </cfRule>
  </conditionalFormatting>
  <conditionalFormatting sqref="B21:X21">
    <cfRule type="cellIs" dxfId="187" priority="1" operator="equal">
      <formula>1</formula>
    </cfRule>
    <cfRule type="cellIs" dxfId="186" priority="2" operator="equal">
      <formula>4</formula>
    </cfRule>
    <cfRule type="cellIs" dxfId="185" priority="3" operator="equal">
      <formula>3</formula>
    </cfRule>
    <cfRule type="cellIs" dxfId="184" priority="4" operator="equal">
      <formula>2</formula>
    </cfRule>
  </conditionalFormatting>
  <dataValidations count="1">
    <dataValidation type="list" allowBlank="1" showInputMessage="1" showErrorMessage="1" sqref="B12:X25" xr:uid="{00000000-0002-0000-0500-000000000000}">
      <formula1>$Z$14:$Z$17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Verze</vt:lpstr>
      <vt:lpstr>Tabulky</vt:lpstr>
      <vt:lpstr>Matice dopadu</vt:lpstr>
      <vt:lpstr>Služby-Systémy</vt:lpstr>
      <vt:lpstr>Katalog primárních aktiv</vt:lpstr>
      <vt:lpstr>Vazby prim. aktiv</vt:lpstr>
      <vt:lpstr>S1</vt:lpstr>
      <vt:lpstr>P1</vt:lpstr>
      <vt:lpstr>P2</vt:lpstr>
      <vt:lpstr>P3</vt:lpstr>
      <vt:lpstr>P4</vt:lpstr>
      <vt:lpstr>HR primární aktiva</vt:lpstr>
      <vt:lpstr>ciselniky</vt:lpstr>
    </vt:vector>
  </TitlesOfParts>
  <Manager/>
  <Company>Risk Analysis Consultants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Kategorizace cloudových služeb</dc:title>
  <dc:subject/>
  <dc:creator>Libor Široký (2018)</dc:creator>
  <cp:keywords/>
  <dc:description/>
  <cp:lastModifiedBy>Fargačová Tamara</cp:lastModifiedBy>
  <cp:lastPrinted>2017-06-06T12:10:30Z</cp:lastPrinted>
  <dcterms:created xsi:type="dcterms:W3CDTF">2017-01-19T20:28:46Z</dcterms:created>
  <dcterms:modified xsi:type="dcterms:W3CDTF">2022-07-27T09:03:18Z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zdenekj@microsoft.com</vt:lpwstr>
  </property>
  <property fmtid="{D5CDD505-2E9C-101B-9397-08002B2CF9AE}" pid="5" name="MSIP_Label_f42aa342-8706-4288-bd11-ebb85995028c_SetDate">
    <vt:lpwstr>2018-03-04T18:37:10.9856448Z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